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E307" i="9" s="1"/>
  <c r="B307" i="9" s="1"/>
  <c r="G307" i="9"/>
  <c r="F307" i="9"/>
  <c r="H306" i="9"/>
  <c r="E306" i="9" s="1"/>
  <c r="B306" i="9" s="1"/>
  <c r="G306" i="9"/>
  <c r="F306" i="9"/>
  <c r="H305" i="9"/>
  <c r="E305" i="9" s="1"/>
  <c r="B305" i="9" s="1"/>
  <c r="G305" i="9"/>
  <c r="F305" i="9"/>
  <c r="H304" i="9"/>
  <c r="E304" i="9" s="1"/>
  <c r="B304" i="9" s="1"/>
  <c r="G304" i="9"/>
  <c r="F304" i="9"/>
  <c r="H303" i="9"/>
  <c r="E303" i="9" s="1"/>
  <c r="B303" i="9" s="1"/>
  <c r="G303" i="9"/>
  <c r="F303" i="9"/>
  <c r="H302" i="9"/>
  <c r="E302" i="9" s="1"/>
  <c r="B302" i="9" s="1"/>
  <c r="G302" i="9"/>
  <c r="F302" i="9"/>
  <c r="H301" i="9"/>
  <c r="E301" i="9" s="1"/>
  <c r="B301" i="9" s="1"/>
  <c r="G301" i="9"/>
  <c r="F301" i="9"/>
  <c r="H300" i="9"/>
  <c r="G300" i="9"/>
  <c r="F300" i="9"/>
  <c r="H299" i="9"/>
  <c r="E299" i="9" s="1"/>
  <c r="B299" i="9" s="1"/>
  <c r="G299" i="9"/>
  <c r="F299" i="9"/>
  <c r="H298" i="9"/>
  <c r="G298" i="9"/>
  <c r="F298" i="9"/>
  <c r="H297" i="9"/>
  <c r="E297" i="9" s="1"/>
  <c r="B297" i="9" s="1"/>
  <c r="G297" i="9"/>
  <c r="F297" i="9"/>
  <c r="H296" i="9"/>
  <c r="G296" i="9"/>
  <c r="F296" i="9"/>
  <c r="H295" i="9"/>
  <c r="E295" i="9" s="1"/>
  <c r="B295" i="9" s="1"/>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E283" i="9" s="1"/>
  <c r="B283" i="9" s="1"/>
  <c r="G283" i="9"/>
  <c r="F283" i="9"/>
  <c r="H282" i="9"/>
  <c r="E282" i="9" s="1"/>
  <c r="B282" i="9" s="1"/>
  <c r="G282" i="9"/>
  <c r="F282" i="9"/>
  <c r="F281" i="9"/>
  <c r="F280" i="9"/>
  <c r="F279" i="9"/>
  <c r="F278" i="9"/>
  <c r="F277" i="9"/>
  <c r="F276" i="9"/>
  <c r="L275" i="9"/>
  <c r="F275" i="9" s="1"/>
  <c r="H275" i="9"/>
  <c r="F274" i="9"/>
  <c r="I273" i="9"/>
  <c r="E273" i="9" s="1"/>
  <c r="B273" i="9" s="1"/>
  <c r="H273" i="9"/>
  <c r="F273" i="9"/>
  <c r="E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c r="E236" i="9"/>
  <c r="B236" i="9"/>
  <c r="M235" i="9"/>
  <c r="L235" i="9"/>
  <c r="E235" i="9"/>
  <c r="M234" i="9"/>
  <c r="L234" i="9"/>
  <c r="E234" i="9"/>
  <c r="M233" i="9"/>
  <c r="L233" i="9"/>
  <c r="F233" i="9"/>
  <c r="E233" i="9"/>
  <c r="B233" i="9"/>
  <c r="M232" i="9"/>
  <c r="L232" i="9"/>
  <c r="E232" i="9"/>
  <c r="M231" i="9"/>
  <c r="L231" i="9"/>
  <c r="F231" i="9"/>
  <c r="E231" i="9"/>
  <c r="B231" i="9"/>
  <c r="M230" i="9"/>
  <c r="L230" i="9"/>
  <c r="E230" i="9"/>
  <c r="M229" i="9"/>
  <c r="L229" i="9"/>
  <c r="F229" i="9"/>
  <c r="E229" i="9"/>
  <c r="B229" i="9"/>
  <c r="M228" i="9"/>
  <c r="L228" i="9"/>
  <c r="E228" i="9"/>
  <c r="M227" i="9"/>
  <c r="L227" i="9"/>
  <c r="F227" i="9"/>
  <c r="E227" i="9"/>
  <c r="B227" i="9"/>
  <c r="M226" i="9"/>
  <c r="L226" i="9"/>
  <c r="E226" i="9"/>
  <c r="M225" i="9"/>
  <c r="L225" i="9"/>
  <c r="F225" i="9"/>
  <c r="E225" i="9"/>
  <c r="B225" i="9"/>
  <c r="M224" i="9"/>
  <c r="L224" i="9"/>
  <c r="E224" i="9"/>
  <c r="M223" i="9"/>
  <c r="L223" i="9"/>
  <c r="F223" i="9"/>
  <c r="E223" i="9"/>
  <c r="B223" i="9"/>
  <c r="M222" i="9"/>
  <c r="L222" i="9"/>
  <c r="E222" i="9"/>
  <c r="M221" i="9"/>
  <c r="L221" i="9"/>
  <c r="F221" i="9"/>
  <c r="E221" i="9"/>
  <c r="B221" i="9"/>
  <c r="M220" i="9"/>
  <c r="L220" i="9"/>
  <c r="E220" i="9"/>
  <c r="M219" i="9"/>
  <c r="L219" i="9"/>
  <c r="F219" i="9"/>
  <c r="E219" i="9"/>
  <c r="B219" i="9"/>
  <c r="M218" i="9"/>
  <c r="L218" i="9"/>
  <c r="E218" i="9"/>
  <c r="M217" i="9"/>
  <c r="L217" i="9"/>
  <c r="F217" i="9" s="1"/>
  <c r="B217" i="9" s="1"/>
  <c r="E217" i="9"/>
  <c r="M216" i="9"/>
  <c r="L216" i="9"/>
  <c r="E216" i="9"/>
  <c r="M215" i="9"/>
  <c r="L215" i="9"/>
  <c r="F215" i="9" s="1"/>
  <c r="B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G181" i="9"/>
  <c r="F181" i="9"/>
  <c r="E181" i="9"/>
  <c r="B181" i="9" s="1"/>
  <c r="F180" i="9"/>
  <c r="G179" i="9"/>
  <c r="F179" i="9"/>
  <c r="E179" i="9"/>
  <c r="B179" i="9" s="1"/>
  <c r="F178" i="9"/>
  <c r="F177" i="9"/>
  <c r="F176" i="9"/>
  <c r="G175" i="9"/>
  <c r="F175" i="9"/>
  <c r="E175" i="9"/>
  <c r="B175" i="9" s="1"/>
  <c r="F174" i="9"/>
  <c r="F173" i="9"/>
  <c r="F172" i="9"/>
  <c r="F171" i="9"/>
  <c r="F170" i="9"/>
  <c r="F169" i="9"/>
  <c r="F168" i="9"/>
  <c r="F167" i="9"/>
  <c r="F166" i="9"/>
  <c r="H165" i="9"/>
  <c r="F165" i="9"/>
  <c r="F164" i="9"/>
  <c r="F163" i="9"/>
  <c r="F162" i="9"/>
  <c r="F161" i="9"/>
  <c r="H160" i="9"/>
  <c r="E160" i="9" s="1"/>
  <c r="B160" i="9" s="1"/>
  <c r="G160" i="9"/>
  <c r="F160" i="9"/>
  <c r="H159" i="9"/>
  <c r="E159" i="9" s="1"/>
  <c r="B159" i="9" s="1"/>
  <c r="G159" i="9"/>
  <c r="F159" i="9"/>
  <c r="H158" i="9"/>
  <c r="E158" i="9" s="1"/>
  <c r="B158" i="9" s="1"/>
  <c r="G158" i="9"/>
  <c r="F158" i="9"/>
  <c r="H157" i="9"/>
  <c r="E157" i="9" s="1"/>
  <c r="B157" i="9" s="1"/>
  <c r="G157" i="9"/>
  <c r="F157" i="9"/>
  <c r="H156" i="9"/>
  <c r="E156" i="9" s="1"/>
  <c r="B156" i="9" s="1"/>
  <c r="G156"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G126" i="9"/>
  <c r="F126" i="9"/>
  <c r="E126" i="9"/>
  <c r="B126" i="9" s="1"/>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G106" i="9"/>
  <c r="F106" i="9"/>
  <c r="E106" i="9"/>
  <c r="B106" i="9" s="1"/>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E36" i="9" s="1"/>
  <c r="B36" i="9" s="1"/>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E29" i="9" s="1"/>
  <c r="B29" i="9" s="1"/>
  <c r="G29" i="9"/>
  <c r="F29" i="9"/>
  <c r="H28" i="9"/>
  <c r="E28" i="9" s="1"/>
  <c r="B28" i="9" s="1"/>
  <c r="G28" i="9"/>
  <c r="F28" i="9"/>
  <c r="H27" i="9"/>
  <c r="G27" i="9"/>
  <c r="F27" i="9"/>
  <c r="H26" i="9"/>
  <c r="E26" i="9" s="1"/>
  <c r="B26" i="9" s="1"/>
  <c r="G26" i="9"/>
  <c r="F26" i="9"/>
  <c r="H25" i="9"/>
  <c r="E25" i="9" s="1"/>
  <c r="B25" i="9" s="1"/>
  <c r="G25" i="9"/>
  <c r="F25" i="9"/>
  <c r="H24" i="9"/>
  <c r="E24" i="9" s="1"/>
  <c r="B24" i="9" s="1"/>
  <c r="G24" i="9"/>
  <c r="F24" i="9"/>
  <c r="H23" i="9"/>
  <c r="E23" i="9" s="1"/>
  <c r="B23" i="9" s="1"/>
  <c r="G23" i="9"/>
  <c r="F23" i="9"/>
  <c r="H22" i="9"/>
  <c r="E22" i="9" s="1"/>
  <c r="B22" i="9" s="1"/>
  <c r="G22" i="9"/>
  <c r="F22" i="9"/>
  <c r="F21" i="9"/>
  <c r="F4" i="9"/>
  <c r="O3" i="9"/>
  <c r="G275" i="9" s="1"/>
  <c r="E275" i="9" s="1"/>
  <c r="B275" i="9" s="1"/>
  <c r="I3" i="9"/>
  <c r="H3" i="9"/>
  <c r="G3" i="9"/>
  <c r="D101" i="8"/>
  <c r="D95" i="8"/>
  <c r="D90" i="8"/>
  <c r="D85" i="8"/>
  <c r="D80" i="8"/>
  <c r="D75" i="8"/>
  <c r="D70" i="8"/>
  <c r="D65" i="8"/>
  <c r="D60" i="8"/>
  <c r="D55" i="8"/>
  <c r="D50" i="8"/>
  <c r="D44" i="8"/>
  <c r="D36" i="8"/>
  <c r="D26" i="8"/>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D129" i="6" s="1"/>
  <c r="E129" i="6"/>
  <c r="F128" i="6"/>
  <c r="F127" i="6"/>
  <c r="F126" i="6"/>
  <c r="F125" i="6"/>
  <c r="F124" i="6"/>
  <c r="F123" i="6"/>
  <c r="E122" i="6"/>
  <c r="D122" i="6"/>
  <c r="F122" i="6" s="1"/>
  <c r="F121" i="6"/>
  <c r="F120" i="6"/>
  <c r="F119" i="6"/>
  <c r="E118" i="6"/>
  <c r="D118" i="6"/>
  <c r="F118" i="6" s="1"/>
  <c r="F117" i="6"/>
  <c r="F116" i="6"/>
  <c r="E115" i="6"/>
  <c r="D115" i="6"/>
  <c r="F115" i="6" s="1"/>
  <c r="D114" i="6"/>
  <c r="F114" i="6" s="1"/>
  <c r="F113" i="6"/>
  <c r="F112" i="6"/>
  <c r="F111" i="6"/>
  <c r="F110" i="6"/>
  <c r="F109" i="6"/>
  <c r="F108" i="6"/>
  <c r="E107" i="6"/>
  <c r="D107" i="6"/>
  <c r="F106" i="6"/>
  <c r="F105" i="6"/>
  <c r="F104" i="6"/>
  <c r="F103" i="6"/>
  <c r="F102" i="6"/>
  <c r="F101" i="6"/>
  <c r="F100" i="6"/>
  <c r="E99" i="6"/>
  <c r="D99" i="6"/>
  <c r="F99" i="6" s="1"/>
  <c r="F98" i="6"/>
  <c r="F97" i="6"/>
  <c r="F96" i="6"/>
  <c r="F95" i="6"/>
  <c r="E94" i="6"/>
  <c r="E89" i="6" s="1"/>
  <c r="D1383" i="1" s="1"/>
  <c r="H1383" i="1" s="1"/>
  <c r="D94" i="6"/>
  <c r="F94" i="6" s="1"/>
  <c r="F93" i="6"/>
  <c r="F92" i="6"/>
  <c r="F91" i="6"/>
  <c r="E90" i="6"/>
  <c r="D90" i="6"/>
  <c r="D89" i="6" s="1"/>
  <c r="F89" i="6" s="1"/>
  <c r="F88" i="6"/>
  <c r="F87" i="6"/>
  <c r="F86" i="6"/>
  <c r="F85" i="6"/>
  <c r="F84" i="6"/>
  <c r="F83" i="6"/>
  <c r="E82" i="6"/>
  <c r="D1376" i="1" s="1"/>
  <c r="H1376" i="1"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348" i="1" s="1"/>
  <c r="H1348" i="1" s="1"/>
  <c r="D54" i="6"/>
  <c r="F54" i="6" s="1"/>
  <c r="F53" i="6"/>
  <c r="F52" i="6"/>
  <c r="F51" i="6"/>
  <c r="E50" i="6"/>
  <c r="D50" i="6"/>
  <c r="F50" i="6" s="1"/>
  <c r="F49" i="6"/>
  <c r="F48" i="6"/>
  <c r="F47" i="6"/>
  <c r="F46" i="6"/>
  <c r="F45" i="6"/>
  <c r="F44" i="6"/>
  <c r="E43" i="6"/>
  <c r="D43" i="6"/>
  <c r="F43" i="6" s="1"/>
  <c r="F42" i="6"/>
  <c r="F41" i="6"/>
  <c r="F40" i="6"/>
  <c r="E39" i="6"/>
  <c r="D1333" i="1" s="1"/>
  <c r="H1333" i="1" s="1"/>
  <c r="D39" i="6"/>
  <c r="F38" i="6"/>
  <c r="F37" i="6"/>
  <c r="E36" i="6"/>
  <c r="D36" i="6"/>
  <c r="D35" i="6" s="1"/>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E5" i="6" s="1"/>
  <c r="D10" i="6"/>
  <c r="F10" i="6" s="1"/>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D246" i="5"/>
  <c r="D245" i="5"/>
  <c r="F244" i="5"/>
  <c r="F243" i="5"/>
  <c r="E242" i="5"/>
  <c r="D242" i="5"/>
  <c r="F242" i="5" s="1"/>
  <c r="F241" i="5"/>
  <c r="F240" i="5"/>
  <c r="E239" i="5"/>
  <c r="D239" i="5"/>
  <c r="D238"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311" i="9" s="1"/>
  <c r="F205" i="5"/>
  <c r="F204" i="5"/>
  <c r="F203" i="5"/>
  <c r="F202" i="5"/>
  <c r="F201" i="5"/>
  <c r="F200" i="5"/>
  <c r="F199" i="5"/>
  <c r="E198" i="5"/>
  <c r="D198" i="5"/>
  <c r="F198" i="5" s="1"/>
  <c r="F197" i="5"/>
  <c r="F196" i="5"/>
  <c r="F195" i="5"/>
  <c r="F194" i="5"/>
  <c r="F193" i="5"/>
  <c r="F192" i="5"/>
  <c r="E191" i="5"/>
  <c r="D191" i="5"/>
  <c r="D190" i="5" s="1"/>
  <c r="E190" i="5"/>
  <c r="H310" i="9" s="1"/>
  <c r="F189" i="5"/>
  <c r="F188" i="5"/>
  <c r="F187" i="5"/>
  <c r="F186" i="5"/>
  <c r="F185" i="5"/>
  <c r="F184" i="5"/>
  <c r="F183" i="5"/>
  <c r="F182" i="5"/>
  <c r="F181" i="5"/>
  <c r="E180" i="5"/>
  <c r="E177" i="5" s="1"/>
  <c r="D180" i="5"/>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1" i="9" s="1"/>
  <c r="F148" i="5"/>
  <c r="F147" i="5"/>
  <c r="D146" i="5"/>
  <c r="F145" i="5"/>
  <c r="F144" i="5"/>
  <c r="F143" i="5"/>
  <c r="E142" i="5"/>
  <c r="D1120" i="1" s="1"/>
  <c r="D142" i="5"/>
  <c r="F142" i="5" s="1"/>
  <c r="F141" i="5"/>
  <c r="F140" i="5"/>
  <c r="F139" i="5"/>
  <c r="F138" i="5"/>
  <c r="F137" i="5"/>
  <c r="F136" i="5"/>
  <c r="E135" i="5"/>
  <c r="E134" i="5" s="1"/>
  <c r="D1112" i="1" s="1"/>
  <c r="D135" i="5"/>
  <c r="F135" i="5" s="1"/>
  <c r="D134" i="5"/>
  <c r="F134" i="5" s="1"/>
  <c r="F133" i="5"/>
  <c r="F132" i="5"/>
  <c r="F131" i="5"/>
  <c r="F130" i="5"/>
  <c r="F129" i="5"/>
  <c r="F128" i="5"/>
  <c r="F127" i="5"/>
  <c r="E126" i="5"/>
  <c r="D1104" i="1" s="1"/>
  <c r="D126" i="5"/>
  <c r="F126" i="5" s="1"/>
  <c r="F125" i="5"/>
  <c r="F124" i="5"/>
  <c r="F123" i="5"/>
  <c r="F122" i="5"/>
  <c r="F121" i="5"/>
  <c r="F120" i="5"/>
  <c r="E119" i="5"/>
  <c r="E118" i="5" s="1"/>
  <c r="D1096" i="1"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D78" i="5"/>
  <c r="F78" i="5" s="1"/>
  <c r="F77" i="5"/>
  <c r="F76" i="5"/>
  <c r="F75" i="5"/>
  <c r="F74" i="5"/>
  <c r="F73" i="5"/>
  <c r="F72" i="5"/>
  <c r="F71" i="5"/>
  <c r="E70" i="5"/>
  <c r="D70" i="5"/>
  <c r="D69" i="5" s="1"/>
  <c r="E69"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1019" i="1" s="1"/>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E593" i="4"/>
  <c r="F592" i="4"/>
  <c r="F591" i="4"/>
  <c r="E590" i="4"/>
  <c r="D590" i="4"/>
  <c r="F590" i="4" s="1"/>
  <c r="F589" i="4"/>
  <c r="F588" i="4"/>
  <c r="E587" i="4"/>
  <c r="D587" i="4"/>
  <c r="F587" i="4" s="1"/>
  <c r="F586" i="4"/>
  <c r="E585" i="4"/>
  <c r="D585" i="4"/>
  <c r="F585" i="4" s="1"/>
  <c r="F584" i="4"/>
  <c r="F583" i="4"/>
  <c r="F582" i="4"/>
  <c r="E581" i="4"/>
  <c r="E580" i="4" s="1"/>
  <c r="D581" i="4"/>
  <c r="F581" i="4" s="1"/>
  <c r="F580" i="4"/>
  <c r="D580" i="4"/>
  <c r="F579" i="4"/>
  <c r="F578" i="4"/>
  <c r="E577" i="4"/>
  <c r="D577" i="4"/>
  <c r="F577" i="4" s="1"/>
  <c r="F576" i="4"/>
  <c r="F575" i="4"/>
  <c r="E574" i="4"/>
  <c r="D574" i="4"/>
  <c r="F574" i="4" s="1"/>
  <c r="F573" i="4"/>
  <c r="F572" i="4"/>
  <c r="E571" i="4"/>
  <c r="D571" i="4"/>
  <c r="F571" i="4" s="1"/>
  <c r="F570" i="4"/>
  <c r="F569"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E529" i="4"/>
  <c r="F527" i="4"/>
  <c r="F526" i="4"/>
  <c r="E525" i="4"/>
  <c r="D519" i="1" s="1"/>
  <c r="D525" i="4"/>
  <c r="F525" i="4" s="1"/>
  <c r="F524" i="4"/>
  <c r="F523" i="4"/>
  <c r="E522" i="4"/>
  <c r="D522" i="4"/>
  <c r="F522" i="4" s="1"/>
  <c r="F521" i="4"/>
  <c r="F520" i="4"/>
  <c r="E519" i="4"/>
  <c r="D519" i="4"/>
  <c r="F519" i="4" s="1"/>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E472" i="4" s="1"/>
  <c r="D473" i="4"/>
  <c r="F473" i="4" s="1"/>
  <c r="F472" i="4"/>
  <c r="D472" i="4"/>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21" i="4"/>
  <c r="E418" i="4"/>
  <c r="D418" i="4"/>
  <c r="E417" i="4"/>
  <c r="D412" i="1" s="1"/>
  <c r="H412" i="1" s="1"/>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0" i="4"/>
  <c r="F389" i="4"/>
  <c r="E388" i="4"/>
  <c r="D388" i="4"/>
  <c r="F388" i="4" s="1"/>
  <c r="F387" i="4"/>
  <c r="F386" i="4"/>
  <c r="F385" i="4"/>
  <c r="F384" i="4"/>
  <c r="E383" i="4"/>
  <c r="D383" i="4"/>
  <c r="D363" i="4" s="1"/>
  <c r="F382" i="4"/>
  <c r="F381" i="4"/>
  <c r="F380" i="4"/>
  <c r="F379" i="4"/>
  <c r="E378" i="4"/>
  <c r="D373" i="1" s="1"/>
  <c r="H373" i="1" s="1"/>
  <c r="D378" i="4"/>
  <c r="F378" i="4" s="1"/>
  <c r="F377" i="4"/>
  <c r="F376" i="4"/>
  <c r="F375" i="4"/>
  <c r="F374" i="4"/>
  <c r="F373" i="4"/>
  <c r="F372" i="4"/>
  <c r="F371" i="4"/>
  <c r="F370" i="4"/>
  <c r="E369" i="4"/>
  <c r="D369" i="4"/>
  <c r="F368" i="4"/>
  <c r="F367" i="4"/>
  <c r="F366" i="4"/>
  <c r="F365" i="4"/>
  <c r="E364" i="4"/>
  <c r="E363" i="4" s="1"/>
  <c r="D358" i="1" s="1"/>
  <c r="H358" i="1" s="1"/>
  <c r="D364" i="4"/>
  <c r="F362" i="4"/>
  <c r="F361" i="4"/>
  <c r="F360" i="4"/>
  <c r="F359" i="4"/>
  <c r="F358" i="4"/>
  <c r="F357" i="4"/>
  <c r="E356" i="4"/>
  <c r="D356" i="4"/>
  <c r="F356" i="4" s="1"/>
  <c r="F355" i="4"/>
  <c r="F354" i="4"/>
  <c r="F353" i="4"/>
  <c r="E352" i="4"/>
  <c r="D352" i="4"/>
  <c r="F352" i="4" s="1"/>
  <c r="D351" i="4"/>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D311" i="4" s="1"/>
  <c r="F31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E300" i="4"/>
  <c r="D300" i="4"/>
  <c r="F300" i="4" s="1"/>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s="1"/>
  <c r="F262" i="4"/>
  <c r="F261" i="4"/>
  <c r="F260" i="4"/>
  <c r="E259" i="4"/>
  <c r="D259" i="4"/>
  <c r="F259" i="4" s="1"/>
  <c r="F258" i="4"/>
  <c r="F257" i="4"/>
  <c r="F256" i="4"/>
  <c r="F255" i="4"/>
  <c r="F254" i="4"/>
  <c r="E253" i="4"/>
  <c r="E252" i="4" s="1"/>
  <c r="D253" i="4"/>
  <c r="F253" i="4" s="1"/>
  <c r="F252" i="4"/>
  <c r="D252" i="4"/>
  <c r="F251" i="4"/>
  <c r="F250" i="4"/>
  <c r="F249" i="4"/>
  <c r="F248" i="4"/>
  <c r="E247" i="4"/>
  <c r="D247" i="4"/>
  <c r="F247" i="4" s="1"/>
  <c r="F246" i="4"/>
  <c r="F245" i="4"/>
  <c r="E244" i="4"/>
  <c r="D244" i="4"/>
  <c r="F244" i="4" s="1"/>
  <c r="F243" i="4"/>
  <c r="F242" i="4"/>
  <c r="F241" i="4"/>
  <c r="E240" i="4"/>
  <c r="D240" i="4"/>
  <c r="F239" i="4"/>
  <c r="F238" i="4"/>
  <c r="F237" i="4"/>
  <c r="E236" i="4"/>
  <c r="D236" i="4"/>
  <c r="D224" i="4" s="1"/>
  <c r="F235" i="4"/>
  <c r="F234" i="4"/>
  <c r="F233" i="4"/>
  <c r="F232" i="4"/>
  <c r="E231" i="4"/>
  <c r="D231" i="4"/>
  <c r="F231" i="4" s="1"/>
  <c r="F230" i="4"/>
  <c r="F229" i="4"/>
  <c r="E228" i="4"/>
  <c r="D228" i="4"/>
  <c r="F228" i="4" s="1"/>
  <c r="F227" i="4"/>
  <c r="F226" i="4"/>
  <c r="E225" i="4"/>
  <c r="D225" i="4"/>
  <c r="F225" i="4" s="1"/>
  <c r="F223" i="4"/>
  <c r="F222" i="4"/>
  <c r="F221" i="4"/>
  <c r="F220" i="4"/>
  <c r="E219" i="4"/>
  <c r="D219" i="4"/>
  <c r="F218" i="4"/>
  <c r="F217" i="4"/>
  <c r="E216" i="4"/>
  <c r="D212" i="1" s="1"/>
  <c r="H212" i="1" s="1"/>
  <c r="D216" i="4"/>
  <c r="D215" i="4" s="1"/>
  <c r="F214" i="4"/>
  <c r="F213" i="4"/>
  <c r="F212" i="4"/>
  <c r="F211" i="4"/>
  <c r="E210" i="4"/>
  <c r="D206" i="1" s="1"/>
  <c r="H206" i="1" s="1"/>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53" i="4"/>
  <c r="D152" i="4"/>
  <c r="F150" i="4"/>
  <c r="F149" i="4"/>
  <c r="F148" i="4"/>
  <c r="F147" i="4"/>
  <c r="F146" i="4"/>
  <c r="F145" i="4"/>
  <c r="F144" i="4"/>
  <c r="F143" i="4"/>
  <c r="F142" i="4"/>
  <c r="F141" i="4"/>
  <c r="E140" i="4"/>
  <c r="D140" i="4"/>
  <c r="D139" i="4" s="1"/>
  <c r="E139" i="4"/>
  <c r="F138" i="4"/>
  <c r="F137" i="4"/>
  <c r="F136" i="4"/>
  <c r="F135" i="4"/>
  <c r="E134" i="4"/>
  <c r="D134" i="4"/>
  <c r="D133" i="4" s="1"/>
  <c r="F133" i="4" s="1"/>
  <c r="E133" i="4"/>
  <c r="D129" i="1" s="1"/>
  <c r="H129" i="1" s="1"/>
  <c r="F132" i="4"/>
  <c r="F131" i="4"/>
  <c r="F130" i="4"/>
  <c r="F129" i="4"/>
  <c r="E128" i="4"/>
  <c r="D128" i="4"/>
  <c r="F128" i="4" s="1"/>
  <c r="F127" i="4"/>
  <c r="F126" i="4"/>
  <c r="E125" i="4"/>
  <c r="E124" i="4" s="1"/>
  <c r="D125" i="4"/>
  <c r="F125" i="4" s="1"/>
  <c r="F124" i="4"/>
  <c r="D124" i="4"/>
  <c r="F123" i="4"/>
  <c r="F122" i="4"/>
  <c r="F121" i="4"/>
  <c r="E120" i="4"/>
  <c r="D120" i="4"/>
  <c r="F119" i="4"/>
  <c r="F118" i="4"/>
  <c r="F117" i="4"/>
  <c r="F116" i="4"/>
  <c r="F115" i="4"/>
  <c r="F114" i="4"/>
  <c r="F113" i="4"/>
  <c r="E112" i="4"/>
  <c r="D108" i="1" s="1"/>
  <c r="H108" i="1"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1" i="4"/>
  <c r="F60" i="4"/>
  <c r="E59" i="4"/>
  <c r="D59" i="4"/>
  <c r="F58" i="4"/>
  <c r="F57" i="4"/>
  <c r="F56" i="4"/>
  <c r="F55" i="4"/>
  <c r="E54" i="4"/>
  <c r="D54" i="4"/>
  <c r="F54" i="4" s="1"/>
  <c r="F53" i="4"/>
  <c r="F52" i="4"/>
  <c r="E51" i="4"/>
  <c r="D51" i="4"/>
  <c r="F51" i="4" s="1"/>
  <c r="D50"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D7"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H27"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G1579" i="1" s="1"/>
  <c r="G1578" i="1"/>
  <c r="C1578" i="1"/>
  <c r="H1578" i="1" s="1"/>
  <c r="C1577" i="1"/>
  <c r="G1577" i="1" s="1"/>
  <c r="C1576" i="1"/>
  <c r="H1576" i="1" s="1"/>
  <c r="C1575" i="1"/>
  <c r="G1575" i="1" s="1"/>
  <c r="C1574" i="1"/>
  <c r="H1574" i="1" s="1"/>
  <c r="C1573" i="1"/>
  <c r="G1573" i="1" s="1"/>
  <c r="C1572" i="1"/>
  <c r="H1572" i="1" s="1"/>
  <c r="C1571" i="1"/>
  <c r="G1571" i="1" s="1"/>
  <c r="C1570" i="1"/>
  <c r="H1570" i="1" s="1"/>
  <c r="C1569" i="1"/>
  <c r="G1569" i="1" s="1"/>
  <c r="C1568" i="1"/>
  <c r="H1568" i="1" s="1"/>
  <c r="C1567" i="1"/>
  <c r="G1567" i="1" s="1"/>
  <c r="C1566" i="1"/>
  <c r="H1566" i="1" s="1"/>
  <c r="C1565" i="1"/>
  <c r="G1565" i="1" s="1"/>
  <c r="C1564" i="1"/>
  <c r="H1564" i="1" s="1"/>
  <c r="C1563" i="1"/>
  <c r="G1563" i="1" s="1"/>
  <c r="G1562" i="1"/>
  <c r="C1562" i="1"/>
  <c r="H1562" i="1" s="1"/>
  <c r="C1561" i="1"/>
  <c r="G1561" i="1" s="1"/>
  <c r="C1560" i="1"/>
  <c r="H1560" i="1" s="1"/>
  <c r="C1559" i="1"/>
  <c r="G1559" i="1" s="1"/>
  <c r="C1558" i="1"/>
  <c r="H1558" i="1" s="1"/>
  <c r="C1557" i="1"/>
  <c r="G1557" i="1" s="1"/>
  <c r="C1556" i="1"/>
  <c r="H1556" i="1" s="1"/>
  <c r="C1555" i="1"/>
  <c r="G1555" i="1" s="1"/>
  <c r="G1554" i="1"/>
  <c r="C1554" i="1"/>
  <c r="H1554" i="1" s="1"/>
  <c r="C1553" i="1"/>
  <c r="G1553" i="1" s="1"/>
  <c r="C1552" i="1"/>
  <c r="H1552" i="1" s="1"/>
  <c r="C1551" i="1"/>
  <c r="G1551" i="1" s="1"/>
  <c r="C1550" i="1"/>
  <c r="H1550" i="1" s="1"/>
  <c r="C1549" i="1"/>
  <c r="G1549" i="1" s="1"/>
  <c r="C1548" i="1"/>
  <c r="H1548" i="1" s="1"/>
  <c r="C1547" i="1"/>
  <c r="G1547" i="1" s="1"/>
  <c r="C1546" i="1"/>
  <c r="H1546" i="1" s="1"/>
  <c r="C1545" i="1"/>
  <c r="G1545" i="1" s="1"/>
  <c r="C1544" i="1"/>
  <c r="H1544" i="1" s="1"/>
  <c r="C1543" i="1"/>
  <c r="G1543" i="1" s="1"/>
  <c r="C1542" i="1"/>
  <c r="H1542" i="1" s="1"/>
  <c r="C1541" i="1"/>
  <c r="G1541" i="1" s="1"/>
  <c r="C1540" i="1"/>
  <c r="H1540" i="1" s="1"/>
  <c r="C1539" i="1"/>
  <c r="G1539" i="1" s="1"/>
  <c r="C1538" i="1"/>
  <c r="H1538" i="1" s="1"/>
  <c r="C1537" i="1"/>
  <c r="G1537" i="1" s="1"/>
  <c r="G1536" i="1"/>
  <c r="C1536" i="1"/>
  <c r="H1536" i="1" s="1"/>
  <c r="C1535" i="1"/>
  <c r="G1535" i="1" s="1"/>
  <c r="C1534" i="1"/>
  <c r="H1534" i="1" s="1"/>
  <c r="C1533" i="1"/>
  <c r="G1533" i="1" s="1"/>
  <c r="C1532" i="1"/>
  <c r="H1532" i="1" s="1"/>
  <c r="C1531" i="1"/>
  <c r="G1531" i="1" s="1"/>
  <c r="C1530" i="1"/>
  <c r="H1530" i="1" s="1"/>
  <c r="C1529" i="1"/>
  <c r="G1529" i="1" s="1"/>
  <c r="C1528" i="1"/>
  <c r="H1528" i="1" s="1"/>
  <c r="C1527" i="1"/>
  <c r="G1527" i="1" s="1"/>
  <c r="C1526" i="1"/>
  <c r="H1526" i="1" s="1"/>
  <c r="C1525" i="1"/>
  <c r="G1525" i="1" s="1"/>
  <c r="C1523" i="1"/>
  <c r="G1523" i="1" s="1"/>
  <c r="G1522" i="1"/>
  <c r="C1522" i="1"/>
  <c r="H1522" i="1" s="1"/>
  <c r="C1521" i="1"/>
  <c r="G1521" i="1" s="1"/>
  <c r="G1520" i="1"/>
  <c r="C1520" i="1"/>
  <c r="H1520" i="1" s="1"/>
  <c r="C1519" i="1"/>
  <c r="G1519" i="1" s="1"/>
  <c r="G1516" i="1"/>
  <c r="C1516" i="1"/>
  <c r="H1516" i="1" s="1"/>
  <c r="C1515" i="1"/>
  <c r="G1515" i="1" s="1"/>
  <c r="G1514" i="1"/>
  <c r="C1514" i="1"/>
  <c r="H1514" i="1" s="1"/>
  <c r="C1513" i="1"/>
  <c r="G1513" i="1" s="1"/>
  <c r="C1512" i="1"/>
  <c r="H1512" i="1" s="1"/>
  <c r="C1511" i="1"/>
  <c r="G1511" i="1" s="1"/>
  <c r="G1510" i="1"/>
  <c r="C1510" i="1"/>
  <c r="H1510" i="1" s="1"/>
  <c r="C1509" i="1"/>
  <c r="G1509" i="1" s="1"/>
  <c r="C1508" i="1"/>
  <c r="H1508" i="1" s="1"/>
  <c r="C1507" i="1"/>
  <c r="G1507" i="1" s="1"/>
  <c r="C1506" i="1"/>
  <c r="H1506" i="1" s="1"/>
  <c r="C1505" i="1"/>
  <c r="G1505" i="1" s="1"/>
  <c r="G1504" i="1"/>
  <c r="C1504" i="1"/>
  <c r="H1504" i="1" s="1"/>
  <c r="C1503" i="1"/>
  <c r="G1503" i="1" s="1"/>
  <c r="C1502" i="1"/>
  <c r="H1502" i="1" s="1"/>
  <c r="G1500" i="1"/>
  <c r="C1500" i="1"/>
  <c r="H1500" i="1" s="1"/>
  <c r="C1498" i="1"/>
  <c r="H1498" i="1" s="1"/>
  <c r="C1497" i="1"/>
  <c r="G1497" i="1" s="1"/>
  <c r="G1496" i="1"/>
  <c r="C1496" i="1"/>
  <c r="H1496" i="1" s="1"/>
  <c r="C1495" i="1"/>
  <c r="G1495" i="1" s="1"/>
  <c r="C1494" i="1"/>
  <c r="H1494" i="1" s="1"/>
  <c r="C1493" i="1"/>
  <c r="G1493" i="1" s="1"/>
  <c r="G1492" i="1"/>
  <c r="C1492" i="1"/>
  <c r="H1492" i="1" s="1"/>
  <c r="C1491" i="1"/>
  <c r="G1491" i="1" s="1"/>
  <c r="C1490" i="1"/>
  <c r="H1490" i="1" s="1"/>
  <c r="C1489" i="1"/>
  <c r="G1489" i="1" s="1"/>
  <c r="G1488" i="1"/>
  <c r="C1488" i="1"/>
  <c r="H1488" i="1" s="1"/>
  <c r="C1487" i="1"/>
  <c r="G1487" i="1" s="1"/>
  <c r="G1486" i="1"/>
  <c r="C1486" i="1"/>
  <c r="H1486" i="1" s="1"/>
  <c r="C1485" i="1"/>
  <c r="G1485" i="1" s="1"/>
  <c r="C1484" i="1"/>
  <c r="H1484" i="1" s="1"/>
  <c r="C1483" i="1"/>
  <c r="G1483" i="1" s="1"/>
  <c r="G1482" i="1"/>
  <c r="C1482" i="1"/>
  <c r="H1482" i="1" s="1"/>
  <c r="C1480" i="1"/>
  <c r="G1480" i="1" s="1"/>
  <c r="D1479" i="1"/>
  <c r="J1479" i="1" s="1"/>
  <c r="C1479" i="1"/>
  <c r="G1479" i="1" s="1"/>
  <c r="D1478" i="1"/>
  <c r="J1478" i="1" s="1"/>
  <c r="C1478" i="1"/>
  <c r="G1478" i="1" s="1"/>
  <c r="D1477" i="1"/>
  <c r="J1477" i="1" s="1"/>
  <c r="C1477" i="1"/>
  <c r="G1477" i="1" s="1"/>
  <c r="D1476" i="1"/>
  <c r="J1476" i="1" s="1"/>
  <c r="C1476" i="1"/>
  <c r="G1476" i="1" s="1"/>
  <c r="D1475" i="1"/>
  <c r="H1475" i="1" s="1"/>
  <c r="C1475" i="1"/>
  <c r="G1475" i="1" s="1"/>
  <c r="D1474" i="1"/>
  <c r="J1474" i="1" s="1"/>
  <c r="C1474" i="1"/>
  <c r="G1474" i="1" s="1"/>
  <c r="D1473" i="1"/>
  <c r="J1473" i="1" s="1"/>
  <c r="C1473" i="1"/>
  <c r="G1473" i="1" s="1"/>
  <c r="D1472" i="1"/>
  <c r="J1472" i="1" s="1"/>
  <c r="C1472" i="1"/>
  <c r="G1472" i="1" s="1"/>
  <c r="D1471" i="1"/>
  <c r="J1471" i="1" s="1"/>
  <c r="C1471" i="1"/>
  <c r="G1471" i="1" s="1"/>
  <c r="D1470" i="1"/>
  <c r="H1470" i="1" s="1"/>
  <c r="C1470" i="1"/>
  <c r="G1470" i="1" s="1"/>
  <c r="D1469" i="1"/>
  <c r="H1469" i="1" s="1"/>
  <c r="C1469" i="1"/>
  <c r="G1469" i="1" s="1"/>
  <c r="D1468" i="1"/>
  <c r="J1468" i="1" s="1"/>
  <c r="C1468" i="1"/>
  <c r="G1468" i="1" s="1"/>
  <c r="D1467" i="1"/>
  <c r="J1467" i="1" s="1"/>
  <c r="C1467" i="1"/>
  <c r="G1467" i="1" s="1"/>
  <c r="D1466" i="1"/>
  <c r="J1466" i="1" s="1"/>
  <c r="C1466" i="1"/>
  <c r="G1466" i="1" s="1"/>
  <c r="D1465" i="1"/>
  <c r="J1465" i="1" s="1"/>
  <c r="C1465" i="1"/>
  <c r="G1465" i="1" s="1"/>
  <c r="D1464" i="1"/>
  <c r="J1464" i="1" s="1"/>
  <c r="C1464" i="1"/>
  <c r="G1464" i="1" s="1"/>
  <c r="D1463" i="1"/>
  <c r="J1463" i="1" s="1"/>
  <c r="C1463" i="1"/>
  <c r="G1463" i="1" s="1"/>
  <c r="D1462" i="1"/>
  <c r="J1462" i="1" s="1"/>
  <c r="C1462" i="1"/>
  <c r="G1462" i="1" s="1"/>
  <c r="D1461" i="1"/>
  <c r="H1461" i="1" s="1"/>
  <c r="C1461" i="1"/>
  <c r="G1461" i="1" s="1"/>
  <c r="D1460" i="1"/>
  <c r="J1460" i="1" s="1"/>
  <c r="C1460" i="1"/>
  <c r="G1460" i="1" s="1"/>
  <c r="D1459" i="1"/>
  <c r="J1459" i="1" s="1"/>
  <c r="C1459" i="1"/>
  <c r="G1459" i="1" s="1"/>
  <c r="D1458" i="1"/>
  <c r="C1458" i="1"/>
  <c r="D1457" i="1"/>
  <c r="H1457" i="1" s="1"/>
  <c r="C1457" i="1"/>
  <c r="D1456" i="1"/>
  <c r="H1456" i="1" s="1"/>
  <c r="C1456" i="1"/>
  <c r="D1455" i="1"/>
  <c r="H1455" i="1" s="1"/>
  <c r="C1455" i="1"/>
  <c r="D1454" i="1"/>
  <c r="H1454" i="1" s="1"/>
  <c r="C1454" i="1"/>
  <c r="D1453" i="1"/>
  <c r="H1453" i="1" s="1"/>
  <c r="C1453" i="1"/>
  <c r="D1452" i="1"/>
  <c r="H1452" i="1" s="1"/>
  <c r="C1452" i="1"/>
  <c r="D1451" i="1"/>
  <c r="H1451" i="1" s="1"/>
  <c r="C1451" i="1"/>
  <c r="D1450" i="1"/>
  <c r="H1450" i="1" s="1"/>
  <c r="C1450" i="1"/>
  <c r="D1449" i="1"/>
  <c r="H1449" i="1" s="1"/>
  <c r="C1449" i="1"/>
  <c r="D1448" i="1"/>
  <c r="H1448" i="1" s="1"/>
  <c r="C1448" i="1"/>
  <c r="D1447" i="1"/>
  <c r="H1447" i="1" s="1"/>
  <c r="C1447" i="1"/>
  <c r="D1446" i="1"/>
  <c r="H1446" i="1" s="1"/>
  <c r="C1446" i="1"/>
  <c r="J1445" i="1"/>
  <c r="D1445" i="1"/>
  <c r="C1445" i="1"/>
  <c r="H1445" i="1" s="1"/>
  <c r="D1444" i="1"/>
  <c r="C1444" i="1"/>
  <c r="D1443" i="1"/>
  <c r="C1443" i="1"/>
  <c r="D1442" i="1"/>
  <c r="C1442" i="1"/>
  <c r="D1441" i="1"/>
  <c r="C1441" i="1"/>
  <c r="D1440" i="1"/>
  <c r="C1440" i="1"/>
  <c r="D1439" i="1"/>
  <c r="C1439" i="1"/>
  <c r="D1438" i="1"/>
  <c r="C1438" i="1"/>
  <c r="H1438" i="1" s="1"/>
  <c r="D1437" i="1"/>
  <c r="C1437" i="1"/>
  <c r="H1437" i="1" s="1"/>
  <c r="D1436" i="1"/>
  <c r="C1436" i="1"/>
  <c r="H1436" i="1" s="1"/>
  <c r="D1434" i="1"/>
  <c r="C1434" i="1"/>
  <c r="D1433" i="1"/>
  <c r="C1433" i="1"/>
  <c r="H1433" i="1" s="1"/>
  <c r="D1432" i="1"/>
  <c r="C1432" i="1"/>
  <c r="H1432" i="1" s="1"/>
  <c r="D1431" i="1"/>
  <c r="C1431" i="1"/>
  <c r="H1431" i="1" s="1"/>
  <c r="D1430" i="1"/>
  <c r="C1430" i="1"/>
  <c r="H1430" i="1" s="1"/>
  <c r="D1429" i="1"/>
  <c r="C1429" i="1"/>
  <c r="H1429" i="1" s="1"/>
  <c r="D1428" i="1"/>
  <c r="C1428" i="1"/>
  <c r="D1427" i="1"/>
  <c r="C1427" i="1"/>
  <c r="D1426" i="1"/>
  <c r="C1426" i="1"/>
  <c r="H1426" i="1" s="1"/>
  <c r="D1425" i="1"/>
  <c r="C1425" i="1"/>
  <c r="H1425" i="1" s="1"/>
  <c r="D1424" i="1"/>
  <c r="C1424" i="1"/>
  <c r="H1424" i="1" s="1"/>
  <c r="D1423" i="1"/>
  <c r="C1423" i="1"/>
  <c r="D1422" i="1"/>
  <c r="C1422" i="1"/>
  <c r="H1422" i="1" s="1"/>
  <c r="D1421" i="1"/>
  <c r="C1421" i="1"/>
  <c r="H1421" i="1" s="1"/>
  <c r="D1420" i="1"/>
  <c r="C1420" i="1"/>
  <c r="D1419" i="1"/>
  <c r="C1419" i="1"/>
  <c r="H1419" i="1" s="1"/>
  <c r="D1418" i="1"/>
  <c r="C1418" i="1"/>
  <c r="H1418" i="1" s="1"/>
  <c r="D1417" i="1"/>
  <c r="C1417" i="1"/>
  <c r="H1417" i="1" s="1"/>
  <c r="D1416" i="1"/>
  <c r="C1416" i="1"/>
  <c r="H1416" i="1" s="1"/>
  <c r="D1415" i="1"/>
  <c r="C1415" i="1"/>
  <c r="D1414" i="1"/>
  <c r="C1414" i="1"/>
  <c r="H1414" i="1" s="1"/>
  <c r="D1413" i="1"/>
  <c r="C1413" i="1"/>
  <c r="H1413" i="1" s="1"/>
  <c r="D1412" i="1"/>
  <c r="C1412" i="1"/>
  <c r="H1412" i="1" s="1"/>
  <c r="D1411" i="1"/>
  <c r="C1411" i="1"/>
  <c r="H1411" i="1" s="1"/>
  <c r="D1410" i="1"/>
  <c r="C1410" i="1"/>
  <c r="H1410" i="1" s="1"/>
  <c r="D1409" i="1"/>
  <c r="C1409" i="1"/>
  <c r="H1409" i="1" s="1"/>
  <c r="C1408" i="1"/>
  <c r="D1407" i="1"/>
  <c r="C1407" i="1"/>
  <c r="D1406" i="1"/>
  <c r="C1406" i="1"/>
  <c r="H1406" i="1" s="1"/>
  <c r="D1405" i="1"/>
  <c r="C1405" i="1"/>
  <c r="H1405" i="1" s="1"/>
  <c r="D1404" i="1"/>
  <c r="C1404" i="1"/>
  <c r="H1404" i="1" s="1"/>
  <c r="D1403" i="1"/>
  <c r="C1403" i="1"/>
  <c r="D1402" i="1"/>
  <c r="C1402" i="1"/>
  <c r="H1402" i="1" s="1"/>
  <c r="D1401" i="1"/>
  <c r="C1401" i="1"/>
  <c r="D1400" i="1"/>
  <c r="C1400" i="1"/>
  <c r="H1400" i="1" s="1"/>
  <c r="D1399" i="1"/>
  <c r="C1399" i="1"/>
  <c r="D1398" i="1"/>
  <c r="C1398" i="1"/>
  <c r="D1397" i="1"/>
  <c r="C1397" i="1"/>
  <c r="H1397" i="1" s="1"/>
  <c r="D1396" i="1"/>
  <c r="C1396" i="1"/>
  <c r="H1396" i="1" s="1"/>
  <c r="D1395" i="1"/>
  <c r="C1395" i="1"/>
  <c r="H1395" i="1" s="1"/>
  <c r="D1394" i="1"/>
  <c r="C1394" i="1"/>
  <c r="H1394" i="1" s="1"/>
  <c r="D1393" i="1"/>
  <c r="C1393" i="1"/>
  <c r="H1393" i="1" s="1"/>
  <c r="D1392" i="1"/>
  <c r="C1392" i="1"/>
  <c r="D1391" i="1"/>
  <c r="H1391" i="1" s="1"/>
  <c r="C1391" i="1"/>
  <c r="G1391" i="1" s="1"/>
  <c r="D1390" i="1"/>
  <c r="H1390" i="1" s="1"/>
  <c r="C1390" i="1"/>
  <c r="D1389" i="1"/>
  <c r="H1389" i="1" s="1"/>
  <c r="C1389" i="1"/>
  <c r="D1388" i="1"/>
  <c r="H1388" i="1" s="1"/>
  <c r="C1388" i="1"/>
  <c r="D1387" i="1"/>
  <c r="H1387" i="1" s="1"/>
  <c r="C1387" i="1"/>
  <c r="D1386" i="1"/>
  <c r="H1386" i="1" s="1"/>
  <c r="C1386" i="1"/>
  <c r="D1385" i="1"/>
  <c r="H1385" i="1" s="1"/>
  <c r="C1385" i="1"/>
  <c r="D1384" i="1"/>
  <c r="H1384" i="1" s="1"/>
  <c r="C1384" i="1"/>
  <c r="C1383" i="1"/>
  <c r="D1382" i="1"/>
  <c r="H1382" i="1" s="1"/>
  <c r="C1382" i="1"/>
  <c r="G1382" i="1" s="1"/>
  <c r="D1381" i="1"/>
  <c r="H1381" i="1" s="1"/>
  <c r="C1381" i="1"/>
  <c r="D1380" i="1"/>
  <c r="H1380" i="1" s="1"/>
  <c r="C1380" i="1"/>
  <c r="G1380" i="1" s="1"/>
  <c r="D1379" i="1"/>
  <c r="H1379" i="1" s="1"/>
  <c r="C1379" i="1"/>
  <c r="D1378" i="1"/>
  <c r="H1378" i="1" s="1"/>
  <c r="C1378" i="1"/>
  <c r="D1377" i="1"/>
  <c r="H1377" i="1" s="1"/>
  <c r="C1377" i="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G1353" i="1" s="1"/>
  <c r="D1352" i="1"/>
  <c r="H1352" i="1" s="1"/>
  <c r="C1352" i="1"/>
  <c r="D1351" i="1"/>
  <c r="H1351" i="1" s="1"/>
  <c r="C1351" i="1"/>
  <c r="D1350" i="1"/>
  <c r="H1350" i="1" s="1"/>
  <c r="C1350" i="1"/>
  <c r="D1349" i="1"/>
  <c r="H1349" i="1" s="1"/>
  <c r="C1349" i="1"/>
  <c r="C1348" i="1"/>
  <c r="D1347" i="1"/>
  <c r="H1347" i="1" s="1"/>
  <c r="C1347" i="1"/>
  <c r="G1347" i="1" s="1"/>
  <c r="D1346" i="1"/>
  <c r="H1346" i="1" s="1"/>
  <c r="C1346" i="1"/>
  <c r="G1346" i="1" s="1"/>
  <c r="D1345" i="1"/>
  <c r="H1345" i="1" s="1"/>
  <c r="C1345" i="1"/>
  <c r="G1345" i="1" s="1"/>
  <c r="D1344" i="1"/>
  <c r="H1344" i="1" s="1"/>
  <c r="C1344" i="1"/>
  <c r="D1343" i="1"/>
  <c r="H1343" i="1" s="1"/>
  <c r="C1343" i="1"/>
  <c r="G1343" i="1" s="1"/>
  <c r="D1342" i="1"/>
  <c r="H1342" i="1" s="1"/>
  <c r="C1342" i="1"/>
  <c r="G1342" i="1" s="1"/>
  <c r="D1341" i="1"/>
  <c r="H1341" i="1" s="1"/>
  <c r="C1341" i="1"/>
  <c r="G1341" i="1" s="1"/>
  <c r="D1340" i="1"/>
  <c r="H1340" i="1" s="1"/>
  <c r="C1340" i="1"/>
  <c r="G1340" i="1" s="1"/>
  <c r="D1339" i="1"/>
  <c r="H1339" i="1" s="1"/>
  <c r="C1339" i="1"/>
  <c r="D1338" i="1"/>
  <c r="H1338" i="1" s="1"/>
  <c r="C1338" i="1"/>
  <c r="G1338" i="1" s="1"/>
  <c r="D1337" i="1"/>
  <c r="H1337" i="1" s="1"/>
  <c r="C1337" i="1"/>
  <c r="D1336" i="1"/>
  <c r="H1336" i="1" s="1"/>
  <c r="C1336" i="1"/>
  <c r="G1336" i="1" s="1"/>
  <c r="D1335" i="1"/>
  <c r="H1335" i="1" s="1"/>
  <c r="C1335" i="1"/>
  <c r="D1334" i="1"/>
  <c r="H1334" i="1" s="1"/>
  <c r="C1334" i="1"/>
  <c r="G1334" i="1" s="1"/>
  <c r="C1333" i="1"/>
  <c r="D1332" i="1"/>
  <c r="H1332" i="1" s="1"/>
  <c r="C1332" i="1"/>
  <c r="G1332" i="1" s="1"/>
  <c r="D1331" i="1"/>
  <c r="H1331" i="1" s="1"/>
  <c r="C1331" i="1"/>
  <c r="G1331" i="1" s="1"/>
  <c r="D1330" i="1"/>
  <c r="H1330" i="1" s="1"/>
  <c r="C1330" i="1"/>
  <c r="C1329" i="1"/>
  <c r="D1328" i="1"/>
  <c r="H1328" i="1" s="1"/>
  <c r="C1328" i="1"/>
  <c r="D1327" i="1"/>
  <c r="H1327" i="1" s="1"/>
  <c r="C1327" i="1"/>
  <c r="G1327" i="1" s="1"/>
  <c r="D1326" i="1"/>
  <c r="H1326" i="1" s="1"/>
  <c r="C1326" i="1"/>
  <c r="D1325" i="1"/>
  <c r="H1325" i="1" s="1"/>
  <c r="C1325" i="1"/>
  <c r="D1324" i="1"/>
  <c r="H1324" i="1" s="1"/>
  <c r="C1324" i="1"/>
  <c r="D1323" i="1"/>
  <c r="H1323" i="1" s="1"/>
  <c r="C1323" i="1"/>
  <c r="G1323" i="1" s="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G1315" i="1" s="1"/>
  <c r="D1314" i="1"/>
  <c r="H1314" i="1" s="1"/>
  <c r="C1314" i="1"/>
  <c r="G1314" i="1" s="1"/>
  <c r="D1313" i="1"/>
  <c r="H1313" i="1" s="1"/>
  <c r="C1313" i="1"/>
  <c r="G1313" i="1" s="1"/>
  <c r="D1312" i="1"/>
  <c r="H1312" i="1" s="1"/>
  <c r="C1312" i="1"/>
  <c r="D1311" i="1"/>
  <c r="H1311" i="1" s="1"/>
  <c r="C1311" i="1"/>
  <c r="G1311" i="1" s="1"/>
  <c r="D1310" i="1"/>
  <c r="H1310" i="1" s="1"/>
  <c r="C1310" i="1"/>
  <c r="D1309" i="1"/>
  <c r="H1309" i="1" s="1"/>
  <c r="C1309" i="1"/>
  <c r="D1308" i="1"/>
  <c r="H1308" i="1" s="1"/>
  <c r="C1308" i="1"/>
  <c r="D1307" i="1"/>
  <c r="H1307" i="1" s="1"/>
  <c r="C1307" i="1"/>
  <c r="D1306" i="1"/>
  <c r="H1306" i="1" s="1"/>
  <c r="C1306" i="1"/>
  <c r="D1305" i="1"/>
  <c r="H1305" i="1" s="1"/>
  <c r="C1305" i="1"/>
  <c r="G1305" i="1" s="1"/>
  <c r="D1304" i="1"/>
  <c r="H1304" i="1" s="1"/>
  <c r="C1304" i="1"/>
  <c r="D1303" i="1"/>
  <c r="H1303" i="1" s="1"/>
  <c r="C1303" i="1"/>
  <c r="G1303" i="1" s="1"/>
  <c r="D1302" i="1"/>
  <c r="H1302" i="1" s="1"/>
  <c r="C1302" i="1"/>
  <c r="G1302" i="1" s="1"/>
  <c r="D1301" i="1"/>
  <c r="H1301" i="1" s="1"/>
  <c r="C1301" i="1"/>
  <c r="G1301" i="1" s="1"/>
  <c r="D1300" i="1"/>
  <c r="H1300" i="1" s="1"/>
  <c r="C1300" i="1"/>
  <c r="C1299" i="1"/>
  <c r="D1298" i="1"/>
  <c r="H1298" i="1" s="1"/>
  <c r="C1298" i="1"/>
  <c r="D1297" i="1"/>
  <c r="H1297" i="1" s="1"/>
  <c r="C1297" i="1"/>
  <c r="G1297" i="1" s="1"/>
  <c r="D1296" i="1"/>
  <c r="H1296" i="1" s="1"/>
  <c r="C1296" i="1"/>
  <c r="D1295" i="1"/>
  <c r="H1295" i="1" s="1"/>
  <c r="C1295" i="1"/>
  <c r="G1295" i="1" s="1"/>
  <c r="D1294" i="1"/>
  <c r="H1294" i="1" s="1"/>
  <c r="C1294" i="1"/>
  <c r="D1293" i="1"/>
  <c r="H1293" i="1" s="1"/>
  <c r="C1293" i="1"/>
  <c r="G1293" i="1" s="1"/>
  <c r="D1292" i="1"/>
  <c r="H1292" i="1" s="1"/>
  <c r="C1292" i="1"/>
  <c r="G1292" i="1" s="1"/>
  <c r="D1291" i="1"/>
  <c r="H1291" i="1" s="1"/>
  <c r="C1291" i="1"/>
  <c r="G1291" i="1" s="1"/>
  <c r="D1290" i="1"/>
  <c r="H1290" i="1" s="1"/>
  <c r="C1290" i="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D1275" i="1"/>
  <c r="H1275" i="1" s="1"/>
  <c r="C1275" i="1"/>
  <c r="G1275" i="1" s="1"/>
  <c r="D1274" i="1"/>
  <c r="H1274" i="1" s="1"/>
  <c r="C1274" i="1"/>
  <c r="D1273" i="1"/>
  <c r="H1273" i="1" s="1"/>
  <c r="C1273" i="1"/>
  <c r="G1273" i="1" s="1"/>
  <c r="D1272" i="1"/>
  <c r="H1272" i="1" s="1"/>
  <c r="C1272" i="1"/>
  <c r="D1271" i="1"/>
  <c r="H1271" i="1" s="1"/>
  <c r="C1271" i="1"/>
  <c r="D1270" i="1"/>
  <c r="H1270" i="1" s="1"/>
  <c r="C1270" i="1"/>
  <c r="D1269" i="1"/>
  <c r="H1269" i="1" s="1"/>
  <c r="C1269" i="1"/>
  <c r="G1269" i="1" s="1"/>
  <c r="D1268" i="1"/>
  <c r="H1268" i="1" s="1"/>
  <c r="C1268" i="1"/>
  <c r="G1268" i="1" s="1"/>
  <c r="D1267" i="1"/>
  <c r="H1267" i="1" s="1"/>
  <c r="C1267" i="1"/>
  <c r="G1267" i="1" s="1"/>
  <c r="D1266" i="1"/>
  <c r="H1266" i="1" s="1"/>
  <c r="C1266" i="1"/>
  <c r="D1265" i="1"/>
  <c r="H1265" i="1" s="1"/>
  <c r="C1265" i="1"/>
  <c r="D1264" i="1"/>
  <c r="H1264" i="1" s="1"/>
  <c r="C1264" i="1"/>
  <c r="D1263" i="1"/>
  <c r="H1263" i="1" s="1"/>
  <c r="C1263" i="1"/>
  <c r="D1262" i="1"/>
  <c r="H1262" i="1" s="1"/>
  <c r="C1262" i="1"/>
  <c r="D1261" i="1"/>
  <c r="H1261" i="1" s="1"/>
  <c r="C1261" i="1"/>
  <c r="D1260" i="1"/>
  <c r="H1260" i="1" s="1"/>
  <c r="C1260" i="1"/>
  <c r="G1260" i="1" s="1"/>
  <c r="D1259" i="1"/>
  <c r="H1259" i="1" s="1"/>
  <c r="C1259" i="1"/>
  <c r="G1259" i="1" s="1"/>
  <c r="D1258" i="1"/>
  <c r="H1258" i="1" s="1"/>
  <c r="C1258" i="1"/>
  <c r="G1258" i="1" s="1"/>
  <c r="D1257" i="1"/>
  <c r="H1257" i="1" s="1"/>
  <c r="C1257" i="1"/>
  <c r="G1257" i="1" s="1"/>
  <c r="D1256" i="1"/>
  <c r="H1256" i="1" s="1"/>
  <c r="C1256" i="1"/>
  <c r="D1255" i="1"/>
  <c r="H1255" i="1" s="1"/>
  <c r="C1255" i="1"/>
  <c r="G1255" i="1" s="1"/>
  <c r="D1254" i="1"/>
  <c r="H1254" i="1" s="1"/>
  <c r="C1254" i="1"/>
  <c r="D1253" i="1"/>
  <c r="H1253" i="1" s="1"/>
  <c r="C1253" i="1"/>
  <c r="G1253" i="1" s="1"/>
  <c r="D1252" i="1"/>
  <c r="H1252" i="1" s="1"/>
  <c r="C1252" i="1"/>
  <c r="G1252" i="1" s="1"/>
  <c r="D1251" i="1"/>
  <c r="H1251" i="1" s="1"/>
  <c r="C1251" i="1"/>
  <c r="G1251" i="1" s="1"/>
  <c r="D1250" i="1"/>
  <c r="H1250" i="1" s="1"/>
  <c r="C1250" i="1"/>
  <c r="D1249" i="1"/>
  <c r="H1249" i="1" s="1"/>
  <c r="C1249" i="1"/>
  <c r="G1249" i="1" s="1"/>
  <c r="D1248" i="1"/>
  <c r="H1248" i="1" s="1"/>
  <c r="C1248" i="1"/>
  <c r="D1247" i="1"/>
  <c r="H1247" i="1" s="1"/>
  <c r="C1247" i="1"/>
  <c r="G1247" i="1" s="1"/>
  <c r="D1246" i="1"/>
  <c r="H1246" i="1" s="1"/>
  <c r="C1246" i="1"/>
  <c r="D1245" i="1"/>
  <c r="H1245" i="1" s="1"/>
  <c r="C1245" i="1"/>
  <c r="G1245" i="1" s="1"/>
  <c r="D1244" i="1"/>
  <c r="H1244" i="1" s="1"/>
  <c r="C1244" i="1"/>
  <c r="G1244" i="1" s="1"/>
  <c r="D1243" i="1"/>
  <c r="H1243" i="1" s="1"/>
  <c r="C1243" i="1"/>
  <c r="G1243" i="1" s="1"/>
  <c r="D1242" i="1"/>
  <c r="H1242" i="1" s="1"/>
  <c r="C1242" i="1"/>
  <c r="D1241" i="1"/>
  <c r="H1241" i="1" s="1"/>
  <c r="C1241" i="1"/>
  <c r="G1241" i="1" s="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G1231" i="1" s="1"/>
  <c r="D1230" i="1"/>
  <c r="H1230" i="1" s="1"/>
  <c r="C1230" i="1"/>
  <c r="G1230" i="1" s="1"/>
  <c r="D1229" i="1"/>
  <c r="H1229" i="1" s="1"/>
  <c r="C1229" i="1"/>
  <c r="D1228" i="1"/>
  <c r="H1228" i="1" s="1"/>
  <c r="C1228" i="1"/>
  <c r="D1227" i="1"/>
  <c r="H1227" i="1" s="1"/>
  <c r="C1227" i="1"/>
  <c r="D1226" i="1"/>
  <c r="H1226" i="1" s="1"/>
  <c r="C1226" i="1"/>
  <c r="D1225" i="1"/>
  <c r="H1225" i="1" s="1"/>
  <c r="C1225" i="1"/>
  <c r="G1225" i="1" s="1"/>
  <c r="D1224" i="1"/>
  <c r="H1224" i="1" s="1"/>
  <c r="C1224" i="1"/>
  <c r="D1223" i="1"/>
  <c r="H1223" i="1" s="1"/>
  <c r="C1223" i="1"/>
  <c r="C1222" i="1"/>
  <c r="D1221" i="1"/>
  <c r="H1221" i="1" s="1"/>
  <c r="C1221" i="1"/>
  <c r="D1220" i="1"/>
  <c r="H1220" i="1" s="1"/>
  <c r="C1220" i="1"/>
  <c r="D1219" i="1"/>
  <c r="H1219" i="1" s="1"/>
  <c r="C1219" i="1"/>
  <c r="D1218" i="1"/>
  <c r="H1218" i="1" s="1"/>
  <c r="C1218" i="1"/>
  <c r="G1218" i="1" s="1"/>
  <c r="D1217" i="1"/>
  <c r="H1217" i="1" s="1"/>
  <c r="C1217" i="1"/>
  <c r="D1216" i="1"/>
  <c r="H1216" i="1" s="1"/>
  <c r="C1216" i="1"/>
  <c r="D1215" i="1"/>
  <c r="H1215" i="1" s="1"/>
  <c r="C1215" i="1"/>
  <c r="D1213" i="1"/>
  <c r="H1213" i="1" s="1"/>
  <c r="C1213" i="1"/>
  <c r="G1213" i="1" s="1"/>
  <c r="D1212" i="1"/>
  <c r="H1212" i="1" s="1"/>
  <c r="C1212" i="1"/>
  <c r="D1211" i="1"/>
  <c r="H1211" i="1" s="1"/>
  <c r="C1211" i="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D1200" i="1"/>
  <c r="H1200" i="1" s="1"/>
  <c r="C1200" i="1"/>
  <c r="D1199" i="1"/>
  <c r="H1199" i="1" s="1"/>
  <c r="C1199" i="1"/>
  <c r="G1199" i="1" s="1"/>
  <c r="D1198" i="1"/>
  <c r="H1198" i="1" s="1"/>
  <c r="C1198" i="1"/>
  <c r="D1197" i="1"/>
  <c r="H1197" i="1" s="1"/>
  <c r="C1197" i="1"/>
  <c r="G1197" i="1" s="1"/>
  <c r="D1196" i="1"/>
  <c r="H1196" i="1" s="1"/>
  <c r="C1196" i="1"/>
  <c r="D1195" i="1"/>
  <c r="H1195" i="1" s="1"/>
  <c r="C1195" i="1"/>
  <c r="G1195" i="1" s="1"/>
  <c r="D1194" i="1"/>
  <c r="H1194" i="1" s="1"/>
  <c r="C1194" i="1"/>
  <c r="D1193" i="1"/>
  <c r="H1193" i="1" s="1"/>
  <c r="C1193" i="1"/>
  <c r="G1193" i="1" s="1"/>
  <c r="D1192" i="1"/>
  <c r="H1192" i="1" s="1"/>
  <c r="C1192" i="1"/>
  <c r="D1191" i="1"/>
  <c r="H1191" i="1" s="1"/>
  <c r="C1191" i="1"/>
  <c r="G1191" i="1" s="1"/>
  <c r="D1190" i="1"/>
  <c r="H1190" i="1" s="1"/>
  <c r="C1190" i="1"/>
  <c r="D1189" i="1"/>
  <c r="H1189" i="1" s="1"/>
  <c r="C1189" i="1"/>
  <c r="G1189" i="1" s="1"/>
  <c r="D1188" i="1"/>
  <c r="H1188" i="1" s="1"/>
  <c r="C1188" i="1"/>
  <c r="D1187" i="1"/>
  <c r="H1187" i="1" s="1"/>
  <c r="C1187" i="1"/>
  <c r="G1187" i="1" s="1"/>
  <c r="D1186" i="1"/>
  <c r="H1186" i="1" s="1"/>
  <c r="C1186" i="1"/>
  <c r="D1185" i="1"/>
  <c r="H1185" i="1" s="1"/>
  <c r="C1185" i="1"/>
  <c r="G1185" i="1" s="1"/>
  <c r="D1184" i="1"/>
  <c r="H1184" i="1" s="1"/>
  <c r="C1184" i="1"/>
  <c r="D1183" i="1"/>
  <c r="H1183" i="1" s="1"/>
  <c r="C1183" i="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D1174" i="1"/>
  <c r="H1174" i="1" s="1"/>
  <c r="C1174" i="1"/>
  <c r="D1173" i="1"/>
  <c r="H1173" i="1" s="1"/>
  <c r="C1173" i="1"/>
  <c r="D1172" i="1"/>
  <c r="H1172" i="1" s="1"/>
  <c r="C1172" i="1"/>
  <c r="D1171" i="1"/>
  <c r="H1171" i="1" s="1"/>
  <c r="C1171" i="1"/>
  <c r="G1171" i="1" s="1"/>
  <c r="D1170" i="1"/>
  <c r="H1170" i="1" s="1"/>
  <c r="C1170" i="1"/>
  <c r="D1169" i="1"/>
  <c r="H1169" i="1" s="1"/>
  <c r="C1169" i="1"/>
  <c r="G1169" i="1" s="1"/>
  <c r="D1168" i="1"/>
  <c r="H1168" i="1" s="1"/>
  <c r="C1168" i="1"/>
  <c r="D1167" i="1"/>
  <c r="H1167" i="1" s="1"/>
  <c r="C1167" i="1"/>
  <c r="D1166" i="1"/>
  <c r="H1166" i="1" s="1"/>
  <c r="C1166" i="1"/>
  <c r="D1165" i="1"/>
  <c r="H1165" i="1" s="1"/>
  <c r="C1165" i="1"/>
  <c r="G1165" i="1" s="1"/>
  <c r="D1164" i="1"/>
  <c r="H1164" i="1" s="1"/>
  <c r="C1164" i="1"/>
  <c r="D1163" i="1"/>
  <c r="H1163" i="1" s="1"/>
  <c r="C1163" i="1"/>
  <c r="D1162" i="1"/>
  <c r="H1162" i="1" s="1"/>
  <c r="C1162" i="1"/>
  <c r="D1161" i="1"/>
  <c r="H1161" i="1" s="1"/>
  <c r="C1161" i="1"/>
  <c r="G1161" i="1" s="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1" i="1"/>
  <c r="H1151" i="1" s="1"/>
  <c r="C1151" i="1"/>
  <c r="D1150" i="1"/>
  <c r="H1150" i="1" s="1"/>
  <c r="C1150" i="1"/>
  <c r="D1149" i="1"/>
  <c r="H1149" i="1" s="1"/>
  <c r="C1149" i="1"/>
  <c r="D1148" i="1"/>
  <c r="H1148" i="1" s="1"/>
  <c r="C1148" i="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D1141" i="1"/>
  <c r="H1141" i="1" s="1"/>
  <c r="C1141" i="1"/>
  <c r="D1140" i="1"/>
  <c r="H1140" i="1" s="1"/>
  <c r="C1140" i="1"/>
  <c r="D1139" i="1"/>
  <c r="H1139" i="1" s="1"/>
  <c r="C1139" i="1"/>
  <c r="G1139" i="1" s="1"/>
  <c r="D1138" i="1"/>
  <c r="H1138" i="1" s="1"/>
  <c r="C1138" i="1"/>
  <c r="G1138" i="1" s="1"/>
  <c r="D1137" i="1"/>
  <c r="H1137" i="1" s="1"/>
  <c r="C1137" i="1"/>
  <c r="D1136" i="1"/>
  <c r="H1136" i="1" s="1"/>
  <c r="C1136" i="1"/>
  <c r="G1136" i="1" s="1"/>
  <c r="D1135" i="1"/>
  <c r="H1135" i="1" s="1"/>
  <c r="C1135" i="1"/>
  <c r="D1134" i="1"/>
  <c r="H1134" i="1" s="1"/>
  <c r="C1134" i="1"/>
  <c r="G1134" i="1" s="1"/>
  <c r="D1133" i="1"/>
  <c r="H1133" i="1" s="1"/>
  <c r="C1133" i="1"/>
  <c r="D1132" i="1"/>
  <c r="H1132" i="1" s="1"/>
  <c r="C1132" i="1"/>
  <c r="D1131" i="1"/>
  <c r="H1131" i="1" s="1"/>
  <c r="C1131" i="1"/>
  <c r="D1130" i="1"/>
  <c r="H1130" i="1" s="1"/>
  <c r="C1130" i="1"/>
  <c r="G1130" i="1" s="1"/>
  <c r="D1129" i="1"/>
  <c r="H1129" i="1" s="1"/>
  <c r="C1129" i="1"/>
  <c r="D1128" i="1"/>
  <c r="H1128" i="1" s="1"/>
  <c r="C1128" i="1"/>
  <c r="D1127" i="1"/>
  <c r="H1127" i="1" s="1"/>
  <c r="C1127" i="1"/>
  <c r="D1126" i="1"/>
  <c r="H1126" i="1" s="1"/>
  <c r="C1126" i="1"/>
  <c r="H1125" i="1"/>
  <c r="D1125" i="1"/>
  <c r="C1125" i="1"/>
  <c r="G1125" i="1" s="1"/>
  <c r="C1124" i="1"/>
  <c r="H1123" i="1"/>
  <c r="D1123" i="1"/>
  <c r="C1123" i="1"/>
  <c r="G1123" i="1" s="1"/>
  <c r="D1122" i="1"/>
  <c r="H1122" i="1" s="1"/>
  <c r="C1122" i="1"/>
  <c r="D1121" i="1"/>
  <c r="C1121" i="1"/>
  <c r="G1121" i="1" s="1"/>
  <c r="C1120" i="1"/>
  <c r="D1119" i="1"/>
  <c r="C1119" i="1"/>
  <c r="D1118" i="1"/>
  <c r="C1118" i="1"/>
  <c r="D1117" i="1"/>
  <c r="C1117" i="1"/>
  <c r="D1116" i="1"/>
  <c r="C1116" i="1"/>
  <c r="D1115" i="1"/>
  <c r="C1115" i="1"/>
  <c r="D1114" i="1"/>
  <c r="C1114" i="1"/>
  <c r="D1113" i="1"/>
  <c r="C1113" i="1"/>
  <c r="G1113" i="1" s="1"/>
  <c r="C1112" i="1"/>
  <c r="D1111" i="1"/>
  <c r="C1111" i="1"/>
  <c r="D1110" i="1"/>
  <c r="C1110" i="1"/>
  <c r="D1109" i="1"/>
  <c r="C1109" i="1"/>
  <c r="G1109" i="1" s="1"/>
  <c r="D1108" i="1"/>
  <c r="C1108" i="1"/>
  <c r="D1107" i="1"/>
  <c r="C1107" i="1"/>
  <c r="G1107" i="1" s="1"/>
  <c r="D1106" i="1"/>
  <c r="C1106" i="1"/>
  <c r="G1106" i="1" s="1"/>
  <c r="D1105" i="1"/>
  <c r="C1105" i="1"/>
  <c r="C1104" i="1"/>
  <c r="D1103" i="1"/>
  <c r="C1103" i="1"/>
  <c r="D1102" i="1"/>
  <c r="C1102" i="1"/>
  <c r="D1101" i="1"/>
  <c r="C1101" i="1"/>
  <c r="D1100" i="1"/>
  <c r="C1100" i="1"/>
  <c r="D1099" i="1"/>
  <c r="C1099" i="1"/>
  <c r="D1098" i="1"/>
  <c r="C1098" i="1"/>
  <c r="D1097" i="1"/>
  <c r="C1097" i="1"/>
  <c r="C1096" i="1"/>
  <c r="D1095" i="1"/>
  <c r="C1095" i="1"/>
  <c r="D1094" i="1"/>
  <c r="C1094" i="1"/>
  <c r="D1093" i="1"/>
  <c r="C1093" i="1"/>
  <c r="D1092" i="1"/>
  <c r="C1092" i="1"/>
  <c r="G1092" i="1" s="1"/>
  <c r="D1091" i="1"/>
  <c r="C1091" i="1"/>
  <c r="D1090" i="1"/>
  <c r="C1090" i="1"/>
  <c r="G1090" i="1" s="1"/>
  <c r="D1089" i="1"/>
  <c r="C1089" i="1"/>
  <c r="D1088" i="1"/>
  <c r="C1088" i="1"/>
  <c r="G1088" i="1" s="1"/>
  <c r="D1087" i="1"/>
  <c r="C1087" i="1"/>
  <c r="D1086" i="1"/>
  <c r="C1086" i="1"/>
  <c r="G1086" i="1" s="1"/>
  <c r="D1085" i="1"/>
  <c r="C1085" i="1"/>
  <c r="D1084" i="1"/>
  <c r="C1084" i="1"/>
  <c r="D1083" i="1"/>
  <c r="C1083" i="1"/>
  <c r="G1083" i="1" s="1"/>
  <c r="D1082" i="1"/>
  <c r="C1082" i="1"/>
  <c r="D1081" i="1"/>
  <c r="C1081" i="1"/>
  <c r="G1081" i="1" s="1"/>
  <c r="D1080" i="1"/>
  <c r="C1080" i="1"/>
  <c r="D1079" i="1"/>
  <c r="C1079" i="1"/>
  <c r="G1079" i="1" s="1"/>
  <c r="D1078" i="1"/>
  <c r="C1078" i="1"/>
  <c r="G1078" i="1" s="1"/>
  <c r="D1077" i="1"/>
  <c r="C1077" i="1"/>
  <c r="G1077" i="1" s="1"/>
  <c r="D1076" i="1"/>
  <c r="C1076" i="1"/>
  <c r="G1076" i="1" s="1"/>
  <c r="D1075" i="1"/>
  <c r="C1075" i="1"/>
  <c r="G1075" i="1" s="1"/>
  <c r="D1074" i="1"/>
  <c r="C1074" i="1"/>
  <c r="G1074"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C1066" i="1"/>
  <c r="D1064" i="1"/>
  <c r="C1064" i="1"/>
  <c r="D1063" i="1"/>
  <c r="C1063" i="1"/>
  <c r="D1062" i="1"/>
  <c r="C1062" i="1"/>
  <c r="D1061" i="1"/>
  <c r="C1061" i="1"/>
  <c r="D1060" i="1"/>
  <c r="C1060" i="1"/>
  <c r="G1060" i="1" s="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G1041" i="1" s="1"/>
  <c r="D1040" i="1"/>
  <c r="C1040" i="1"/>
  <c r="D1039" i="1"/>
  <c r="C1039" i="1"/>
  <c r="D1038" i="1"/>
  <c r="C1038" i="1"/>
  <c r="D1037" i="1"/>
  <c r="C1037" i="1"/>
  <c r="D1036" i="1"/>
  <c r="C1036" i="1"/>
  <c r="D1035" i="1"/>
  <c r="C1035" i="1"/>
  <c r="D1034" i="1"/>
  <c r="C1034" i="1"/>
  <c r="D1033" i="1"/>
  <c r="C1033" i="1"/>
  <c r="D1032" i="1"/>
  <c r="C1032" i="1"/>
  <c r="D1031" i="1"/>
  <c r="C1031" i="1"/>
  <c r="G1031" i="1" s="1"/>
  <c r="D1030" i="1"/>
  <c r="C1030" i="1"/>
  <c r="G1030" i="1" s="1"/>
  <c r="D1029" i="1"/>
  <c r="C1029" i="1"/>
  <c r="D1028" i="1"/>
  <c r="C1028" i="1"/>
  <c r="D1027" i="1"/>
  <c r="C1027" i="1"/>
  <c r="D1026" i="1"/>
  <c r="C1026" i="1"/>
  <c r="D1025" i="1"/>
  <c r="C1025" i="1"/>
  <c r="D1024" i="1"/>
  <c r="C1024" i="1"/>
  <c r="D1023" i="1"/>
  <c r="C1023" i="1"/>
  <c r="D1022" i="1"/>
  <c r="C1022" i="1"/>
  <c r="G1022" i="1" s="1"/>
  <c r="D1021" i="1"/>
  <c r="C1021" i="1"/>
  <c r="D1020" i="1"/>
  <c r="C1020" i="1"/>
  <c r="C1019" i="1"/>
  <c r="D1018" i="1"/>
  <c r="C1018" i="1"/>
  <c r="D1017" i="1"/>
  <c r="C1017" i="1"/>
  <c r="D1016" i="1"/>
  <c r="C1016" i="1"/>
  <c r="D1015" i="1"/>
  <c r="C1015" i="1"/>
  <c r="G1015" i="1" s="1"/>
  <c r="D1014" i="1"/>
  <c r="C1014" i="1"/>
  <c r="D1013" i="1"/>
  <c r="C1013" i="1"/>
  <c r="G1013" i="1" s="1"/>
  <c r="D1012" i="1"/>
  <c r="C1012" i="1"/>
  <c r="D1011" i="1"/>
  <c r="C1011" i="1"/>
  <c r="D1010" i="1"/>
  <c r="C1010" i="1"/>
  <c r="D1009" i="1"/>
  <c r="C1009" i="1"/>
  <c r="G1009" i="1" s="1"/>
  <c r="D1008" i="1"/>
  <c r="C1008" i="1"/>
  <c r="D1007" i="1"/>
  <c r="C1007" i="1"/>
  <c r="D1006" i="1"/>
  <c r="C1006" i="1"/>
  <c r="D1005" i="1"/>
  <c r="C1005" i="1"/>
  <c r="G1005" i="1" s="1"/>
  <c r="D1004" i="1"/>
  <c r="C1004" i="1"/>
  <c r="D1003" i="1"/>
  <c r="C1003" i="1"/>
  <c r="G1003" i="1" s="1"/>
  <c r="D1002" i="1"/>
  <c r="C1002" i="1"/>
  <c r="D1001" i="1"/>
  <c r="C1001" i="1"/>
  <c r="G1001" i="1" s="1"/>
  <c r="D1000" i="1"/>
  <c r="C1000" i="1"/>
  <c r="G1000" i="1" s="1"/>
  <c r="D999" i="1"/>
  <c r="C999" i="1"/>
  <c r="D998" i="1"/>
  <c r="C998" i="1"/>
  <c r="G998" i="1" s="1"/>
  <c r="D997" i="1"/>
  <c r="C997" i="1"/>
  <c r="G997" i="1" s="1"/>
  <c r="D996" i="1"/>
  <c r="C996" i="1"/>
  <c r="G996" i="1" s="1"/>
  <c r="D995" i="1"/>
  <c r="C995" i="1"/>
  <c r="G995" i="1" s="1"/>
  <c r="D994" i="1"/>
  <c r="C994" i="1"/>
  <c r="G994" i="1" s="1"/>
  <c r="D993" i="1"/>
  <c r="C993" i="1"/>
  <c r="G993" i="1" s="1"/>
  <c r="D992" i="1"/>
  <c r="C992" i="1"/>
  <c r="C991" i="1"/>
  <c r="C990" i="1"/>
  <c r="D989" i="1"/>
  <c r="C989" i="1"/>
  <c r="D988" i="1"/>
  <c r="C988" i="1"/>
  <c r="D987" i="1"/>
  <c r="C987" i="1"/>
  <c r="G987" i="1" s="1"/>
  <c r="D986" i="1"/>
  <c r="C986" i="1"/>
  <c r="D983" i="1"/>
  <c r="C983" i="1"/>
  <c r="G983" i="1" s="1"/>
  <c r="D982" i="1"/>
  <c r="C982" i="1"/>
  <c r="D981" i="1"/>
  <c r="C981" i="1"/>
  <c r="G981" i="1" s="1"/>
  <c r="D980" i="1"/>
  <c r="C980" i="1"/>
  <c r="G980" i="1" s="1"/>
  <c r="D979" i="1"/>
  <c r="C979" i="1"/>
  <c r="G979" i="1" s="1"/>
  <c r="D978" i="1"/>
  <c r="C978" i="1"/>
  <c r="G978" i="1" s="1"/>
  <c r="D977" i="1"/>
  <c r="C977" i="1"/>
  <c r="D976" i="1"/>
  <c r="C976" i="1"/>
  <c r="D975" i="1"/>
  <c r="C975" i="1"/>
  <c r="G975" i="1" s="1"/>
  <c r="D974" i="1"/>
  <c r="C974" i="1"/>
  <c r="D973" i="1"/>
  <c r="C973" i="1"/>
  <c r="G973" i="1" s="1"/>
  <c r="D972" i="1"/>
  <c r="C972" i="1"/>
  <c r="G972" i="1" s="1"/>
  <c r="D971" i="1"/>
  <c r="C971" i="1"/>
  <c r="G971" i="1" s="1"/>
  <c r="D970" i="1"/>
  <c r="C970" i="1"/>
  <c r="G970" i="1" s="1"/>
  <c r="D969" i="1"/>
  <c r="C969" i="1"/>
  <c r="G969" i="1" s="1"/>
  <c r="D968" i="1"/>
  <c r="C968" i="1"/>
  <c r="G968" i="1" s="1"/>
  <c r="D967" i="1"/>
  <c r="C967" i="1"/>
  <c r="D966" i="1"/>
  <c r="C966" i="1"/>
  <c r="G966" i="1" s="1"/>
  <c r="D965" i="1"/>
  <c r="C965" i="1"/>
  <c r="D964" i="1"/>
  <c r="C964" i="1"/>
  <c r="D963" i="1"/>
  <c r="C963" i="1"/>
  <c r="D962" i="1"/>
  <c r="C962" i="1"/>
  <c r="G962" i="1" s="1"/>
  <c r="D961" i="1"/>
  <c r="C961" i="1"/>
  <c r="D960" i="1"/>
  <c r="C960" i="1"/>
  <c r="G960" i="1" s="1"/>
  <c r="D959" i="1"/>
  <c r="C959" i="1"/>
  <c r="G959" i="1" s="1"/>
  <c r="D958" i="1"/>
  <c r="C958" i="1"/>
  <c r="G958" i="1" s="1"/>
  <c r="D957" i="1"/>
  <c r="C957" i="1"/>
  <c r="G957" i="1" s="1"/>
  <c r="D956" i="1"/>
  <c r="C956" i="1"/>
  <c r="G956" i="1" s="1"/>
  <c r="D955" i="1"/>
  <c r="C955" i="1"/>
  <c r="G955" i="1" s="1"/>
  <c r="D954" i="1"/>
  <c r="C954" i="1"/>
  <c r="G954" i="1" s="1"/>
  <c r="D953" i="1"/>
  <c r="C953" i="1"/>
  <c r="D952" i="1"/>
  <c r="C952" i="1"/>
  <c r="G952" i="1" s="1"/>
  <c r="D951" i="1"/>
  <c r="C951" i="1"/>
  <c r="G951" i="1" s="1"/>
  <c r="D950" i="1"/>
  <c r="C950" i="1"/>
  <c r="D949" i="1"/>
  <c r="C949" i="1"/>
  <c r="D948" i="1"/>
  <c r="C948" i="1"/>
  <c r="D947" i="1"/>
  <c r="C947" i="1"/>
  <c r="G947" i="1" s="1"/>
  <c r="D946" i="1"/>
  <c r="C946" i="1"/>
  <c r="G946" i="1" s="1"/>
  <c r="D945" i="1"/>
  <c r="C945" i="1"/>
  <c r="G945" i="1" s="1"/>
  <c r="D944" i="1"/>
  <c r="C944" i="1"/>
  <c r="G944" i="1" s="1"/>
  <c r="D943" i="1"/>
  <c r="C943" i="1"/>
  <c r="D942" i="1"/>
  <c r="C942" i="1"/>
  <c r="G942" i="1" s="1"/>
  <c r="D941" i="1"/>
  <c r="C941" i="1"/>
  <c r="G941" i="1" s="1"/>
  <c r="D940" i="1"/>
  <c r="C940" i="1"/>
  <c r="G940" i="1" s="1"/>
  <c r="D939" i="1"/>
  <c r="C939" i="1"/>
  <c r="G939" i="1" s="1"/>
  <c r="D938" i="1"/>
  <c r="C938" i="1"/>
  <c r="D937" i="1"/>
  <c r="C937" i="1"/>
  <c r="G937" i="1" s="1"/>
  <c r="D936" i="1"/>
  <c r="C936" i="1"/>
  <c r="G936" i="1" s="1"/>
  <c r="D935" i="1"/>
  <c r="C935" i="1"/>
  <c r="G935" i="1" s="1"/>
  <c r="D934" i="1"/>
  <c r="C934" i="1"/>
  <c r="G934" i="1" s="1"/>
  <c r="D933" i="1"/>
  <c r="C933" i="1"/>
  <c r="G933" i="1" s="1"/>
  <c r="D932" i="1"/>
  <c r="C932" i="1"/>
  <c r="D931" i="1"/>
  <c r="C931" i="1"/>
  <c r="G931" i="1" s="1"/>
  <c r="D930" i="1"/>
  <c r="C930" i="1"/>
  <c r="G930" i="1" s="1"/>
  <c r="D929" i="1"/>
  <c r="C929" i="1"/>
  <c r="G929" i="1" s="1"/>
  <c r="D928" i="1"/>
  <c r="C928" i="1"/>
  <c r="D927" i="1"/>
  <c r="C927" i="1"/>
  <c r="G927" i="1" s="1"/>
  <c r="D926" i="1"/>
  <c r="C926" i="1"/>
  <c r="G926" i="1" s="1"/>
  <c r="D925" i="1"/>
  <c r="C925" i="1"/>
  <c r="D924" i="1"/>
  <c r="C924" i="1"/>
  <c r="D923" i="1"/>
  <c r="C923" i="1"/>
  <c r="D922" i="1"/>
  <c r="C922" i="1"/>
  <c r="G922" i="1" s="1"/>
  <c r="D921" i="1"/>
  <c r="C921" i="1"/>
  <c r="D920" i="1"/>
  <c r="C920" i="1"/>
  <c r="G920" i="1" s="1"/>
  <c r="D919" i="1"/>
  <c r="C919" i="1"/>
  <c r="G919" i="1" s="1"/>
  <c r="D918" i="1"/>
  <c r="C918" i="1"/>
  <c r="G918" i="1" s="1"/>
  <c r="D917" i="1"/>
  <c r="C917" i="1"/>
  <c r="D916" i="1"/>
  <c r="C916" i="1"/>
  <c r="G916" i="1" s="1"/>
  <c r="D915" i="1"/>
  <c r="C915" i="1"/>
  <c r="G915" i="1" s="1"/>
  <c r="D914" i="1"/>
  <c r="C914" i="1"/>
  <c r="G914" i="1" s="1"/>
  <c r="D913" i="1"/>
  <c r="C913" i="1"/>
  <c r="G913" i="1" s="1"/>
  <c r="D912" i="1"/>
  <c r="C912" i="1"/>
  <c r="D911" i="1"/>
  <c r="C911" i="1"/>
  <c r="G911" i="1" s="1"/>
  <c r="D910" i="1"/>
  <c r="C910" i="1"/>
  <c r="G910" i="1" s="1"/>
  <c r="D909" i="1"/>
  <c r="C909" i="1"/>
  <c r="G909" i="1" s="1"/>
  <c r="D908" i="1"/>
  <c r="C908" i="1"/>
  <c r="G908" i="1" s="1"/>
  <c r="D907" i="1"/>
  <c r="C907" i="1"/>
  <c r="G907" i="1" s="1"/>
  <c r="D906" i="1"/>
  <c r="C906" i="1"/>
  <c r="D905" i="1"/>
  <c r="C905" i="1"/>
  <c r="G905" i="1" s="1"/>
  <c r="D904" i="1"/>
  <c r="C904" i="1"/>
  <c r="G904" i="1" s="1"/>
  <c r="D903" i="1"/>
  <c r="C903" i="1"/>
  <c r="D902" i="1"/>
  <c r="C902" i="1"/>
  <c r="D901" i="1"/>
  <c r="C901" i="1"/>
  <c r="G901" i="1" s="1"/>
  <c r="D900" i="1"/>
  <c r="C900" i="1"/>
  <c r="G900" i="1" s="1"/>
  <c r="D899" i="1"/>
  <c r="C899" i="1"/>
  <c r="D898" i="1"/>
  <c r="C898" i="1"/>
  <c r="D897" i="1"/>
  <c r="C897" i="1"/>
  <c r="G897" i="1" s="1"/>
  <c r="D896" i="1"/>
  <c r="C896" i="1"/>
  <c r="G896" i="1" s="1"/>
  <c r="D895" i="1"/>
  <c r="C895" i="1"/>
  <c r="D894" i="1"/>
  <c r="C894" i="1"/>
  <c r="G894" i="1" s="1"/>
  <c r="D893" i="1"/>
  <c r="C893" i="1"/>
  <c r="G893" i="1" s="1"/>
  <c r="D892" i="1"/>
  <c r="C892" i="1"/>
  <c r="D891" i="1"/>
  <c r="C891" i="1"/>
  <c r="G891" i="1" s="1"/>
  <c r="D890" i="1"/>
  <c r="C890" i="1"/>
  <c r="G890" i="1" s="1"/>
  <c r="D889" i="1"/>
  <c r="C889" i="1"/>
  <c r="D888" i="1"/>
  <c r="C888" i="1"/>
  <c r="G888" i="1" s="1"/>
  <c r="D887" i="1"/>
  <c r="C887" i="1"/>
  <c r="G887" i="1" s="1"/>
  <c r="D886" i="1"/>
  <c r="C886" i="1"/>
  <c r="G886" i="1" s="1"/>
  <c r="D885" i="1"/>
  <c r="C885" i="1"/>
  <c r="D884" i="1"/>
  <c r="C884" i="1"/>
  <c r="G884" i="1" s="1"/>
  <c r="D883" i="1"/>
  <c r="C883" i="1"/>
  <c r="G883" i="1" s="1"/>
  <c r="D882" i="1"/>
  <c r="C882" i="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D862" i="1"/>
  <c r="C862" i="1"/>
  <c r="G862" i="1" s="1"/>
  <c r="D861" i="1"/>
  <c r="C861" i="1"/>
  <c r="G861" i="1" s="1"/>
  <c r="D860" i="1"/>
  <c r="C860" i="1"/>
  <c r="G860" i="1" s="1"/>
  <c r="D859" i="1"/>
  <c r="C859" i="1"/>
  <c r="G859" i="1" s="1"/>
  <c r="D858" i="1"/>
  <c r="C858" i="1"/>
  <c r="G858" i="1" s="1"/>
  <c r="D857" i="1"/>
  <c r="C857" i="1"/>
  <c r="D856" i="1"/>
  <c r="C856" i="1"/>
  <c r="D855" i="1"/>
  <c r="C855" i="1"/>
  <c r="G855" i="1" s="1"/>
  <c r="D854" i="1"/>
  <c r="C854" i="1"/>
  <c r="G854" i="1" s="1"/>
  <c r="D853" i="1"/>
  <c r="C853" i="1"/>
  <c r="D852" i="1"/>
  <c r="C852" i="1"/>
  <c r="G852" i="1" s="1"/>
  <c r="D851" i="1"/>
  <c r="C851" i="1"/>
  <c r="D850" i="1"/>
  <c r="C850" i="1"/>
  <c r="G850" i="1" s="1"/>
  <c r="D849" i="1"/>
  <c r="C849" i="1"/>
  <c r="G849" i="1" s="1"/>
  <c r="D848" i="1"/>
  <c r="C848" i="1"/>
  <c r="D847" i="1"/>
  <c r="C847" i="1"/>
  <c r="D846" i="1"/>
  <c r="C846" i="1"/>
  <c r="D845" i="1"/>
  <c r="C845" i="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D829" i="1"/>
  <c r="C829" i="1"/>
  <c r="G829" i="1" s="1"/>
  <c r="D828" i="1"/>
  <c r="C828" i="1"/>
  <c r="G828" i="1" s="1"/>
  <c r="D827" i="1"/>
  <c r="C827" i="1"/>
  <c r="D826" i="1"/>
  <c r="C826" i="1"/>
  <c r="G826" i="1" s="1"/>
  <c r="D825" i="1"/>
  <c r="C825" i="1"/>
  <c r="G825" i="1" s="1"/>
  <c r="D824" i="1"/>
  <c r="C824" i="1"/>
  <c r="G824" i="1" s="1"/>
  <c r="D823" i="1"/>
  <c r="C823" i="1"/>
  <c r="D822" i="1"/>
  <c r="C822" i="1"/>
  <c r="G822" i="1" s="1"/>
  <c r="D821" i="1"/>
  <c r="C821" i="1"/>
  <c r="D820" i="1"/>
  <c r="C820" i="1"/>
  <c r="G820" i="1" s="1"/>
  <c r="D819" i="1"/>
  <c r="C819" i="1"/>
  <c r="G819" i="1" s="1"/>
  <c r="D818" i="1"/>
  <c r="C818" i="1"/>
  <c r="G818" i="1" s="1"/>
  <c r="D817" i="1"/>
  <c r="C817" i="1"/>
  <c r="D816" i="1"/>
  <c r="C816" i="1"/>
  <c r="G816" i="1" s="1"/>
  <c r="D815" i="1"/>
  <c r="C815" i="1"/>
  <c r="D814" i="1"/>
  <c r="C814" i="1"/>
  <c r="G814" i="1" s="1"/>
  <c r="D813" i="1"/>
  <c r="C813" i="1"/>
  <c r="D812" i="1"/>
  <c r="C812" i="1"/>
  <c r="G812" i="1" s="1"/>
  <c r="D811" i="1"/>
  <c r="C811" i="1"/>
  <c r="G811" i="1" s="1"/>
  <c r="D810" i="1"/>
  <c r="C810" i="1"/>
  <c r="G810" i="1" s="1"/>
  <c r="D809" i="1"/>
  <c r="C809" i="1"/>
  <c r="D808" i="1"/>
  <c r="C808" i="1"/>
  <c r="G808" i="1" s="1"/>
  <c r="D807" i="1"/>
  <c r="C807" i="1"/>
  <c r="D806" i="1"/>
  <c r="C806" i="1"/>
  <c r="G806" i="1" s="1"/>
  <c r="D805" i="1"/>
  <c r="C805" i="1"/>
  <c r="D804" i="1"/>
  <c r="C804" i="1"/>
  <c r="G804" i="1" s="1"/>
  <c r="D803" i="1"/>
  <c r="C803" i="1"/>
  <c r="G803" i="1" s="1"/>
  <c r="D802" i="1"/>
  <c r="C802" i="1"/>
  <c r="G802" i="1" s="1"/>
  <c r="D801" i="1"/>
  <c r="C801" i="1"/>
  <c r="G801" i="1" s="1"/>
  <c r="D800" i="1"/>
  <c r="C800" i="1"/>
  <c r="G800" i="1" s="1"/>
  <c r="D799" i="1"/>
  <c r="C799" i="1"/>
  <c r="G799" i="1" s="1"/>
  <c r="D798" i="1"/>
  <c r="C798" i="1"/>
  <c r="G798" i="1" s="1"/>
  <c r="D797" i="1"/>
  <c r="C797" i="1"/>
  <c r="D796" i="1"/>
  <c r="C796" i="1"/>
  <c r="G796" i="1" s="1"/>
  <c r="D795" i="1"/>
  <c r="C795" i="1"/>
  <c r="D794" i="1"/>
  <c r="C794" i="1"/>
  <c r="D793" i="1"/>
  <c r="C793" i="1"/>
  <c r="G793" i="1" s="1"/>
  <c r="D792" i="1"/>
  <c r="C792" i="1"/>
  <c r="G792" i="1" s="1"/>
  <c r="D791" i="1"/>
  <c r="C791" i="1"/>
  <c r="G791" i="1" s="1"/>
  <c r="D790" i="1"/>
  <c r="C790" i="1"/>
  <c r="G790" i="1" s="1"/>
  <c r="D789" i="1"/>
  <c r="C789" i="1"/>
  <c r="G789" i="1" s="1"/>
  <c r="D788" i="1"/>
  <c r="C788" i="1"/>
  <c r="G788" i="1" s="1"/>
  <c r="D787" i="1"/>
  <c r="C787" i="1"/>
  <c r="D786" i="1"/>
  <c r="C786" i="1"/>
  <c r="G786" i="1" s="1"/>
  <c r="D785" i="1"/>
  <c r="C785" i="1"/>
  <c r="D784" i="1"/>
  <c r="C784" i="1"/>
  <c r="G784" i="1" s="1"/>
  <c r="D783" i="1"/>
  <c r="C783" i="1"/>
  <c r="G783" i="1" s="1"/>
  <c r="D782" i="1"/>
  <c r="C782" i="1"/>
  <c r="D781" i="1"/>
  <c r="C781" i="1"/>
  <c r="D780" i="1"/>
  <c r="C780" i="1"/>
  <c r="G780" i="1" s="1"/>
  <c r="D779" i="1"/>
  <c r="C779" i="1"/>
  <c r="G779" i="1" s="1"/>
  <c r="D778" i="1"/>
  <c r="C778" i="1"/>
  <c r="G778" i="1" s="1"/>
  <c r="D777" i="1"/>
  <c r="C777" i="1"/>
  <c r="G777" i="1" s="1"/>
  <c r="D776" i="1"/>
  <c r="C776" i="1"/>
  <c r="G776" i="1" s="1"/>
  <c r="D775" i="1"/>
  <c r="C775" i="1"/>
  <c r="G775" i="1" s="1"/>
  <c r="D774" i="1"/>
  <c r="C774" i="1"/>
  <c r="G774" i="1" s="1"/>
  <c r="D773" i="1"/>
  <c r="C773" i="1"/>
  <c r="D772" i="1"/>
  <c r="C772" i="1"/>
  <c r="G772" i="1" s="1"/>
  <c r="D771" i="1"/>
  <c r="C771" i="1"/>
  <c r="D770" i="1"/>
  <c r="C770" i="1"/>
  <c r="G770" i="1" s="1"/>
  <c r="D769" i="1"/>
  <c r="C769" i="1"/>
  <c r="D768" i="1"/>
  <c r="C768" i="1"/>
  <c r="G768" i="1" s="1"/>
  <c r="D767" i="1"/>
  <c r="C767" i="1"/>
  <c r="G767" i="1" s="1"/>
  <c r="D766" i="1"/>
  <c r="C766" i="1"/>
  <c r="G766" i="1" s="1"/>
  <c r="D765" i="1"/>
  <c r="C765" i="1"/>
  <c r="D764" i="1"/>
  <c r="C764" i="1"/>
  <c r="G764" i="1" s="1"/>
  <c r="D763" i="1"/>
  <c r="C763" i="1"/>
  <c r="G763" i="1" s="1"/>
  <c r="D762" i="1"/>
  <c r="C762" i="1"/>
  <c r="G762" i="1" s="1"/>
  <c r="D761" i="1"/>
  <c r="C761" i="1"/>
  <c r="G761" i="1" s="1"/>
  <c r="D760" i="1"/>
  <c r="C760" i="1"/>
  <c r="G760" i="1" s="1"/>
  <c r="D759" i="1"/>
  <c r="C759" i="1"/>
  <c r="G759" i="1" s="1"/>
  <c r="D758" i="1"/>
  <c r="C758" i="1"/>
  <c r="D757" i="1"/>
  <c r="C757" i="1"/>
  <c r="D756" i="1"/>
  <c r="C756" i="1"/>
  <c r="G756" i="1" s="1"/>
  <c r="D755" i="1"/>
  <c r="C755" i="1"/>
  <c r="D754" i="1"/>
  <c r="C754" i="1"/>
  <c r="G754" i="1" s="1"/>
  <c r="D753" i="1"/>
  <c r="C753" i="1"/>
  <c r="G753" i="1" s="1"/>
  <c r="D752" i="1"/>
  <c r="C752" i="1"/>
  <c r="G752" i="1" s="1"/>
  <c r="D751" i="1"/>
  <c r="C751" i="1"/>
  <c r="G751" i="1" s="1"/>
  <c r="D750" i="1"/>
  <c r="C750" i="1"/>
  <c r="D749" i="1"/>
  <c r="C749" i="1"/>
  <c r="G749" i="1" s="1"/>
  <c r="D748" i="1"/>
  <c r="C748" i="1"/>
  <c r="D747" i="1"/>
  <c r="C747" i="1"/>
  <c r="G747" i="1" s="1"/>
  <c r="D746" i="1"/>
  <c r="C746" i="1"/>
  <c r="G746" i="1" s="1"/>
  <c r="D745" i="1"/>
  <c r="C745" i="1"/>
  <c r="D744" i="1"/>
  <c r="C744" i="1"/>
  <c r="G744" i="1" s="1"/>
  <c r="D743" i="1"/>
  <c r="C743" i="1"/>
  <c r="G743" i="1" s="1"/>
  <c r="D742" i="1"/>
  <c r="C742" i="1"/>
  <c r="G742" i="1" s="1"/>
  <c r="D741" i="1"/>
  <c r="C741" i="1"/>
  <c r="G741" i="1" s="1"/>
  <c r="D740" i="1"/>
  <c r="C740" i="1"/>
  <c r="D739" i="1"/>
  <c r="C739" i="1"/>
  <c r="G739" i="1" s="1"/>
  <c r="D738" i="1"/>
  <c r="C738" i="1"/>
  <c r="D737" i="1"/>
  <c r="C737" i="1"/>
  <c r="D736" i="1"/>
  <c r="C736" i="1"/>
  <c r="G736" i="1" s="1"/>
  <c r="D735" i="1"/>
  <c r="C735" i="1"/>
  <c r="G735" i="1" s="1"/>
  <c r="D734" i="1"/>
  <c r="C734" i="1"/>
  <c r="G734" i="1" s="1"/>
  <c r="D733" i="1"/>
  <c r="C733" i="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D722" i="1"/>
  <c r="C722" i="1"/>
  <c r="G722" i="1" s="1"/>
  <c r="D721" i="1"/>
  <c r="C721" i="1"/>
  <c r="D720" i="1"/>
  <c r="C720" i="1"/>
  <c r="G720" i="1" s="1"/>
  <c r="D719" i="1"/>
  <c r="C719" i="1"/>
  <c r="D718" i="1"/>
  <c r="C718" i="1"/>
  <c r="G718" i="1" s="1"/>
  <c r="D717" i="1"/>
  <c r="C717" i="1"/>
  <c r="G717" i="1" s="1"/>
  <c r="D716" i="1"/>
  <c r="C716" i="1"/>
  <c r="G716" i="1" s="1"/>
  <c r="D715" i="1"/>
  <c r="C715" i="1"/>
  <c r="G715" i="1" s="1"/>
  <c r="D714" i="1"/>
  <c r="C714" i="1"/>
  <c r="G714" i="1" s="1"/>
  <c r="D713" i="1"/>
  <c r="C713" i="1"/>
  <c r="G713" i="1" s="1"/>
  <c r="D712" i="1"/>
  <c r="C712" i="1"/>
  <c r="G712" i="1" s="1"/>
  <c r="D711" i="1"/>
  <c r="C711" i="1"/>
  <c r="D710" i="1"/>
  <c r="C710" i="1"/>
  <c r="G710" i="1" s="1"/>
  <c r="D709" i="1"/>
  <c r="C709" i="1"/>
  <c r="G709" i="1" s="1"/>
  <c r="D708" i="1"/>
  <c r="C708" i="1"/>
  <c r="G708" i="1" s="1"/>
  <c r="D707" i="1"/>
  <c r="C707" i="1"/>
  <c r="D706" i="1"/>
  <c r="C706" i="1"/>
  <c r="G706" i="1" s="1"/>
  <c r="D705" i="1"/>
  <c r="C705" i="1"/>
  <c r="G705" i="1" s="1"/>
  <c r="D704" i="1"/>
  <c r="C704" i="1"/>
  <c r="G704" i="1" s="1"/>
  <c r="D703" i="1"/>
  <c r="C703" i="1"/>
  <c r="G703" i="1" s="1"/>
  <c r="D702" i="1"/>
  <c r="C702" i="1"/>
  <c r="G702" i="1" s="1"/>
  <c r="D701" i="1"/>
  <c r="C701" i="1"/>
  <c r="D700" i="1"/>
  <c r="C700" i="1"/>
  <c r="G700" i="1" s="1"/>
  <c r="D699" i="1"/>
  <c r="C699" i="1"/>
  <c r="D698" i="1"/>
  <c r="C698" i="1"/>
  <c r="G698" i="1" s="1"/>
  <c r="D697" i="1"/>
  <c r="C697" i="1"/>
  <c r="D696" i="1"/>
  <c r="C696" i="1"/>
  <c r="G696" i="1" s="1"/>
  <c r="D695" i="1"/>
  <c r="C695" i="1"/>
  <c r="G695" i="1" s="1"/>
  <c r="D694" i="1"/>
  <c r="C694" i="1"/>
  <c r="G694" i="1" s="1"/>
  <c r="D693" i="1"/>
  <c r="C693" i="1"/>
  <c r="D692" i="1"/>
  <c r="C692" i="1"/>
  <c r="D691" i="1"/>
  <c r="C691" i="1"/>
  <c r="G691" i="1" s="1"/>
  <c r="D690" i="1"/>
  <c r="C690" i="1"/>
  <c r="G690" i="1" s="1"/>
  <c r="D689" i="1"/>
  <c r="C689" i="1"/>
  <c r="G689" i="1" s="1"/>
  <c r="D688" i="1"/>
  <c r="C688" i="1"/>
  <c r="G688" i="1" s="1"/>
  <c r="D687" i="1"/>
  <c r="C687" i="1"/>
  <c r="D686" i="1"/>
  <c r="C686" i="1"/>
  <c r="G686" i="1" s="1"/>
  <c r="D685" i="1"/>
  <c r="C685" i="1"/>
  <c r="D684" i="1"/>
  <c r="C684" i="1"/>
  <c r="G684" i="1" s="1"/>
  <c r="D683" i="1"/>
  <c r="C683" i="1"/>
  <c r="D682" i="1"/>
  <c r="C682" i="1"/>
  <c r="G682" i="1" s="1"/>
  <c r="D681" i="1"/>
  <c r="C681" i="1"/>
  <c r="D680" i="1"/>
  <c r="C680" i="1"/>
  <c r="G680" i="1" s="1"/>
  <c r="D679" i="1"/>
  <c r="C679" i="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D669" i="1"/>
  <c r="C669" i="1"/>
  <c r="H669" i="1" s="1"/>
  <c r="D668" i="1"/>
  <c r="C668" i="1"/>
  <c r="H668" i="1" s="1"/>
  <c r="D667" i="1"/>
  <c r="C667" i="1"/>
  <c r="D666" i="1"/>
  <c r="C666" i="1"/>
  <c r="H666" i="1" s="1"/>
  <c r="D665" i="1"/>
  <c r="C665" i="1"/>
  <c r="H665" i="1" s="1"/>
  <c r="D664" i="1"/>
  <c r="C664" i="1"/>
  <c r="H664" i="1" s="1"/>
  <c r="D663" i="1"/>
  <c r="C663" i="1"/>
  <c r="H663" i="1" s="1"/>
  <c r="D662" i="1"/>
  <c r="C662" i="1"/>
  <c r="H662" i="1" s="1"/>
  <c r="D661" i="1"/>
  <c r="C661" i="1"/>
  <c r="D660" i="1"/>
  <c r="C660" i="1"/>
  <c r="H660" i="1" s="1"/>
  <c r="D659" i="1"/>
  <c r="C659" i="1"/>
  <c r="D658" i="1"/>
  <c r="C658" i="1"/>
  <c r="H658" i="1" s="1"/>
  <c r="D657" i="1"/>
  <c r="C657" i="1"/>
  <c r="H657" i="1" s="1"/>
  <c r="D656" i="1"/>
  <c r="C656" i="1"/>
  <c r="H656" i="1" s="1"/>
  <c r="D655" i="1"/>
  <c r="C655" i="1"/>
  <c r="H655" i="1" s="1"/>
  <c r="D654" i="1"/>
  <c r="C654" i="1"/>
  <c r="H654" i="1" s="1"/>
  <c r="D653" i="1"/>
  <c r="C653" i="1"/>
  <c r="D652" i="1"/>
  <c r="C652" i="1"/>
  <c r="H652" i="1" s="1"/>
  <c r="D651" i="1"/>
  <c r="C651" i="1"/>
  <c r="H651" i="1" s="1"/>
  <c r="D650" i="1"/>
  <c r="C650" i="1"/>
  <c r="H650" i="1" s="1"/>
  <c r="D649" i="1"/>
  <c r="C649" i="1"/>
  <c r="H649" i="1" s="1"/>
  <c r="D648" i="1"/>
  <c r="C648" i="1"/>
  <c r="H648" i="1" s="1"/>
  <c r="D647" i="1"/>
  <c r="C647" i="1"/>
  <c r="H647" i="1" s="1"/>
  <c r="D646" i="1"/>
  <c r="C646" i="1"/>
  <c r="D645" i="1"/>
  <c r="C645" i="1"/>
  <c r="H645" i="1" s="1"/>
  <c r="D644" i="1"/>
  <c r="C644" i="1"/>
  <c r="H644" i="1" s="1"/>
  <c r="D643" i="1"/>
  <c r="C643" i="1"/>
  <c r="H643" i="1" s="1"/>
  <c r="D642" i="1"/>
  <c r="C642" i="1"/>
  <c r="H642" i="1" s="1"/>
  <c r="D641" i="1"/>
  <c r="C641" i="1"/>
  <c r="H641" i="1" s="1"/>
  <c r="C638" i="1"/>
  <c r="D637" i="1"/>
  <c r="C637" i="1"/>
  <c r="D632" i="1"/>
  <c r="C632" i="1"/>
  <c r="H632" i="1" s="1"/>
  <c r="D631" i="1"/>
  <c r="C631" i="1"/>
  <c r="H631" i="1" s="1"/>
  <c r="D628" i="1"/>
  <c r="C628" i="1"/>
  <c r="H628" i="1" s="1"/>
  <c r="D627" i="1"/>
  <c r="C627" i="1"/>
  <c r="H627" i="1" s="1"/>
  <c r="D626" i="1"/>
  <c r="C626" i="1"/>
  <c r="H626" i="1" s="1"/>
  <c r="D625" i="1"/>
  <c r="C625" i="1"/>
  <c r="H625" i="1" s="1"/>
  <c r="D624" i="1"/>
  <c r="C624" i="1"/>
  <c r="D623" i="1"/>
  <c r="C623" i="1"/>
  <c r="D622" i="1"/>
  <c r="C622" i="1"/>
  <c r="H622" i="1" s="1"/>
  <c r="D621" i="1"/>
  <c r="C621" i="1"/>
  <c r="H621" i="1" s="1"/>
  <c r="D620" i="1"/>
  <c r="C620" i="1"/>
  <c r="H620" i="1" s="1"/>
  <c r="D619" i="1"/>
  <c r="D618" i="1"/>
  <c r="C618" i="1"/>
  <c r="H618" i="1" s="1"/>
  <c r="D617" i="1"/>
  <c r="C617" i="1"/>
  <c r="H617" i="1" s="1"/>
  <c r="D616" i="1"/>
  <c r="C616" i="1"/>
  <c r="D615" i="1"/>
  <c r="C615" i="1"/>
  <c r="H615" i="1" s="1"/>
  <c r="D614" i="1"/>
  <c r="C614" i="1"/>
  <c r="D613" i="1"/>
  <c r="C613" i="1"/>
  <c r="H613" i="1" s="1"/>
  <c r="D612" i="1"/>
  <c r="C612" i="1"/>
  <c r="H612" i="1" s="1"/>
  <c r="D611" i="1"/>
  <c r="C611" i="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D591" i="1"/>
  <c r="C591" i="1"/>
  <c r="H591" i="1" s="1"/>
  <c r="D590" i="1"/>
  <c r="C590" i="1"/>
  <c r="H590" i="1" s="1"/>
  <c r="D589" i="1"/>
  <c r="C589" i="1"/>
  <c r="H589" i="1" s="1"/>
  <c r="D588" i="1"/>
  <c r="C588" i="1"/>
  <c r="D587" i="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D575" i="1"/>
  <c r="C575" i="1"/>
  <c r="D574" i="1"/>
  <c r="C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D521" i="1"/>
  <c r="C521" i="1"/>
  <c r="H521" i="1" s="1"/>
  <c r="D520" i="1"/>
  <c r="C520" i="1"/>
  <c r="H520" i="1" s="1"/>
  <c r="C519" i="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C509" i="1"/>
  <c r="D508" i="1"/>
  <c r="C508" i="1"/>
  <c r="H508" i="1" s="1"/>
  <c r="D507" i="1"/>
  <c r="C507" i="1"/>
  <c r="H507" i="1" s="1"/>
  <c r="D506" i="1"/>
  <c r="C506" i="1"/>
  <c r="H506" i="1" s="1"/>
  <c r="D505" i="1"/>
  <c r="C505" i="1"/>
  <c r="H505" i="1" s="1"/>
  <c r="D504" i="1"/>
  <c r="C504" i="1"/>
  <c r="H504" i="1" s="1"/>
  <c r="D503" i="1"/>
  <c r="C503" i="1"/>
  <c r="D502" i="1"/>
  <c r="C502" i="1"/>
  <c r="H502" i="1" s="1"/>
  <c r="D501" i="1"/>
  <c r="C501" i="1"/>
  <c r="D500" i="1"/>
  <c r="C500" i="1"/>
  <c r="D499" i="1"/>
  <c r="C499" i="1"/>
  <c r="H499" i="1" s="1"/>
  <c r="D498" i="1"/>
  <c r="C498" i="1"/>
  <c r="H498" i="1" s="1"/>
  <c r="D497" i="1"/>
  <c r="C497" i="1"/>
  <c r="H497" i="1" s="1"/>
  <c r="D496" i="1"/>
  <c r="C496" i="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C478" i="1"/>
  <c r="D477" i="1"/>
  <c r="C477" i="1"/>
  <c r="H477" i="1" s="1"/>
  <c r="D476" i="1"/>
  <c r="C476" i="1"/>
  <c r="H476" i="1" s="1"/>
  <c r="D475" i="1"/>
  <c r="C475" i="1"/>
  <c r="H475" i="1" s="1"/>
  <c r="D474" i="1"/>
  <c r="C474" i="1"/>
  <c r="H474" i="1" s="1"/>
  <c r="D473" i="1"/>
  <c r="C473" i="1"/>
  <c r="D472" i="1"/>
  <c r="C472" i="1"/>
  <c r="D471" i="1"/>
  <c r="C471" i="1"/>
  <c r="H471" i="1" s="1"/>
  <c r="D470" i="1"/>
  <c r="C470" i="1"/>
  <c r="H470" i="1" s="1"/>
  <c r="D469" i="1"/>
  <c r="C469" i="1"/>
  <c r="H469" i="1" s="1"/>
  <c r="D468" i="1"/>
  <c r="C468" i="1"/>
  <c r="H468" i="1" s="1"/>
  <c r="D467" i="1"/>
  <c r="C467" i="1"/>
  <c r="H467" i="1" s="1"/>
  <c r="D466" i="1"/>
  <c r="C466"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D456" i="1"/>
  <c r="H456" i="1" s="1"/>
  <c r="C456" i="1"/>
  <c r="G456" i="1" s="1"/>
  <c r="D455" i="1"/>
  <c r="H455" i="1" s="1"/>
  <c r="C455" i="1"/>
  <c r="D454" i="1"/>
  <c r="H454" i="1" s="1"/>
  <c r="C454" i="1"/>
  <c r="D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G445" i="1" s="1"/>
  <c r="D444" i="1"/>
  <c r="H444" i="1" s="1"/>
  <c r="C444" i="1"/>
  <c r="G444" i="1" s="1"/>
  <c r="D443" i="1"/>
  <c r="H443" i="1" s="1"/>
  <c r="C443" i="1"/>
  <c r="D442" i="1"/>
  <c r="H442" i="1" s="1"/>
  <c r="C442" i="1"/>
  <c r="G442" i="1" s="1"/>
  <c r="D441" i="1"/>
  <c r="H441" i="1" s="1"/>
  <c r="C441" i="1"/>
  <c r="D440" i="1"/>
  <c r="H440" i="1" s="1"/>
  <c r="C440" i="1"/>
  <c r="D439" i="1"/>
  <c r="H439" i="1" s="1"/>
  <c r="C439" i="1"/>
  <c r="D438" i="1"/>
  <c r="H438" i="1" s="1"/>
  <c r="C438" i="1"/>
  <c r="D437" i="1"/>
  <c r="H437" i="1" s="1"/>
  <c r="C437" i="1"/>
  <c r="D436" i="1"/>
  <c r="H436" i="1" s="1"/>
  <c r="C436" i="1"/>
  <c r="D435" i="1"/>
  <c r="H435" i="1" s="1"/>
  <c r="C435" i="1"/>
  <c r="G435" i="1" s="1"/>
  <c r="D434" i="1"/>
  <c r="H434" i="1" s="1"/>
  <c r="C434" i="1"/>
  <c r="D433" i="1"/>
  <c r="H433" i="1" s="1"/>
  <c r="C433" i="1"/>
  <c r="D432" i="1"/>
  <c r="H432" i="1" s="1"/>
  <c r="C432" i="1"/>
  <c r="G432" i="1" s="1"/>
  <c r="D431" i="1"/>
  <c r="H431" i="1" s="1"/>
  <c r="C431" i="1"/>
  <c r="G431" i="1" s="1"/>
  <c r="D430" i="1"/>
  <c r="H430" i="1" s="1"/>
  <c r="C430" i="1"/>
  <c r="G430" i="1" s="1"/>
  <c r="D429" i="1"/>
  <c r="H429" i="1" s="1"/>
  <c r="C429" i="1"/>
  <c r="D428" i="1"/>
  <c r="H428" i="1" s="1"/>
  <c r="C428" i="1"/>
  <c r="G428" i="1" s="1"/>
  <c r="D427" i="1"/>
  <c r="H427" i="1" s="1"/>
  <c r="C427" i="1"/>
  <c r="D426" i="1"/>
  <c r="H426" i="1" s="1"/>
  <c r="C426" i="1"/>
  <c r="G426" i="1" s="1"/>
  <c r="D425" i="1"/>
  <c r="H425" i="1" s="1"/>
  <c r="C425" i="1"/>
  <c r="G425" i="1" s="1"/>
  <c r="D424" i="1"/>
  <c r="H424" i="1" s="1"/>
  <c r="C424" i="1"/>
  <c r="D423" i="1"/>
  <c r="H423" i="1" s="1"/>
  <c r="C423" i="1"/>
  <c r="D422" i="1"/>
  <c r="H422" i="1" s="1"/>
  <c r="C422" i="1"/>
  <c r="G422" i="1" s="1"/>
  <c r="D421" i="1"/>
  <c r="H421" i="1" s="1"/>
  <c r="C421" i="1"/>
  <c r="D420" i="1"/>
  <c r="H420" i="1" s="1"/>
  <c r="C420" i="1"/>
  <c r="G420" i="1" s="1"/>
  <c r="D419" i="1"/>
  <c r="H419" i="1" s="1"/>
  <c r="C419" i="1"/>
  <c r="D418" i="1"/>
  <c r="H418" i="1" s="1"/>
  <c r="C418" i="1"/>
  <c r="G418" i="1" s="1"/>
  <c r="D417" i="1"/>
  <c r="H417" i="1" s="1"/>
  <c r="C417" i="1"/>
  <c r="D416" i="1"/>
  <c r="H416" i="1" s="1"/>
  <c r="C416" i="1"/>
  <c r="D415" i="1"/>
  <c r="D413" i="1"/>
  <c r="H413" i="1" s="1"/>
  <c r="C413" i="1"/>
  <c r="C412" i="1"/>
  <c r="C411" i="1"/>
  <c r="D406" i="1"/>
  <c r="H406" i="1" s="1"/>
  <c r="C406" i="1"/>
  <c r="G406" i="1" s="1"/>
  <c r="D405" i="1"/>
  <c r="H405" i="1" s="1"/>
  <c r="C405" i="1"/>
  <c r="D404" i="1"/>
  <c r="H404" i="1" s="1"/>
  <c r="C404"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G390" i="1" s="1"/>
  <c r="D389" i="1"/>
  <c r="H389" i="1" s="1"/>
  <c r="C389" i="1"/>
  <c r="D388" i="1"/>
  <c r="H388" i="1" s="1"/>
  <c r="C388" i="1"/>
  <c r="D387" i="1"/>
  <c r="H387" i="1" s="1"/>
  <c r="C387" i="1"/>
  <c r="G387" i="1" s="1"/>
  <c r="D386" i="1"/>
  <c r="H386" i="1" s="1"/>
  <c r="C386" i="1"/>
  <c r="D385" i="1"/>
  <c r="H385" i="1" s="1"/>
  <c r="C385" i="1"/>
  <c r="D384" i="1"/>
  <c r="H384" i="1" s="1"/>
  <c r="C384" i="1"/>
  <c r="D383" i="1"/>
  <c r="H383" i="1" s="1"/>
  <c r="C383" i="1"/>
  <c r="D382" i="1"/>
  <c r="H382" i="1" s="1"/>
  <c r="C382" i="1"/>
  <c r="G382" i="1" s="1"/>
  <c r="D381" i="1"/>
  <c r="H381" i="1" s="1"/>
  <c r="C381" i="1"/>
  <c r="D380" i="1"/>
  <c r="H380" i="1" s="1"/>
  <c r="C380" i="1"/>
  <c r="G380" i="1" s="1"/>
  <c r="D379" i="1"/>
  <c r="H379" i="1" s="1"/>
  <c r="C379" i="1"/>
  <c r="D378" i="1"/>
  <c r="H378" i="1" s="1"/>
  <c r="C378" i="1"/>
  <c r="D377" i="1"/>
  <c r="H377" i="1" s="1"/>
  <c r="C377" i="1"/>
  <c r="D376" i="1"/>
  <c r="H376" i="1" s="1"/>
  <c r="C376" i="1"/>
  <c r="G376" i="1" s="1"/>
  <c r="D375" i="1"/>
  <c r="H375" i="1" s="1"/>
  <c r="C375" i="1"/>
  <c r="G375" i="1" s="1"/>
  <c r="D374" i="1"/>
  <c r="H374" i="1" s="1"/>
  <c r="C374" i="1"/>
  <c r="C373" i="1"/>
  <c r="D372" i="1"/>
  <c r="H372" i="1" s="1"/>
  <c r="C372" i="1"/>
  <c r="G372" i="1" s="1"/>
  <c r="D371" i="1"/>
  <c r="H371" i="1" s="1"/>
  <c r="C371" i="1"/>
  <c r="D370" i="1"/>
  <c r="H370" i="1" s="1"/>
  <c r="C370" i="1"/>
  <c r="G370" i="1" s="1"/>
  <c r="D369" i="1"/>
  <c r="H369" i="1" s="1"/>
  <c r="C369" i="1"/>
  <c r="D368" i="1"/>
  <c r="H368" i="1" s="1"/>
  <c r="C368" i="1"/>
  <c r="G368" i="1" s="1"/>
  <c r="D367" i="1"/>
  <c r="H367" i="1" s="1"/>
  <c r="C367" i="1"/>
  <c r="D366" i="1"/>
  <c r="H366" i="1" s="1"/>
  <c r="C366" i="1"/>
  <c r="D365" i="1"/>
  <c r="H365" i="1" s="1"/>
  <c r="C365" i="1"/>
  <c r="D364" i="1"/>
  <c r="H364" i="1" s="1"/>
  <c r="C364" i="1"/>
  <c r="D363" i="1"/>
  <c r="H363" i="1" s="1"/>
  <c r="C363" i="1"/>
  <c r="G363" i="1" s="1"/>
  <c r="D362" i="1"/>
  <c r="H362" i="1" s="1"/>
  <c r="C362" i="1"/>
  <c r="D361" i="1"/>
  <c r="H361" i="1" s="1"/>
  <c r="C361" i="1"/>
  <c r="D360" i="1"/>
  <c r="H360" i="1" s="1"/>
  <c r="C360" i="1"/>
  <c r="C359" i="1"/>
  <c r="C358" i="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C346" i="1"/>
  <c r="D344" i="1"/>
  <c r="H344" i="1" s="1"/>
  <c r="C344" i="1"/>
  <c r="G344" i="1" s="1"/>
  <c r="D343" i="1"/>
  <c r="H343" i="1" s="1"/>
  <c r="C343" i="1"/>
  <c r="D342" i="1"/>
  <c r="H342" i="1" s="1"/>
  <c r="C342" i="1"/>
  <c r="D341" i="1"/>
  <c r="H341" i="1" s="1"/>
  <c r="C341" i="1"/>
  <c r="D340" i="1"/>
  <c r="H340" i="1" s="1"/>
  <c r="C340" i="1"/>
  <c r="D339" i="1"/>
  <c r="H339" i="1" s="1"/>
  <c r="C339" i="1"/>
  <c r="D338" i="1"/>
  <c r="H338" i="1" s="1"/>
  <c r="C338" i="1"/>
  <c r="G338" i="1" s="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G330" i="1" s="1"/>
  <c r="D329" i="1"/>
  <c r="H329" i="1" s="1"/>
  <c r="C329" i="1"/>
  <c r="D328" i="1"/>
  <c r="H328" i="1" s="1"/>
  <c r="C328" i="1"/>
  <c r="G328" i="1" s="1"/>
  <c r="D327" i="1"/>
  <c r="H327" i="1" s="1"/>
  <c r="C327" i="1"/>
  <c r="G327" i="1" s="1"/>
  <c r="D326" i="1"/>
  <c r="H326" i="1" s="1"/>
  <c r="C326" i="1"/>
  <c r="D325" i="1"/>
  <c r="H325" i="1" s="1"/>
  <c r="C325" i="1"/>
  <c r="G325" i="1" s="1"/>
  <c r="D324" i="1"/>
  <c r="H324" i="1" s="1"/>
  <c r="C324" i="1"/>
  <c r="D323" i="1"/>
  <c r="H323" i="1" s="1"/>
  <c r="C323" i="1"/>
  <c r="G323" i="1" s="1"/>
  <c r="D322" i="1"/>
  <c r="H322" i="1" s="1"/>
  <c r="C322" i="1"/>
  <c r="D321" i="1"/>
  <c r="H321" i="1" s="1"/>
  <c r="C321" i="1"/>
  <c r="D320" i="1"/>
  <c r="H320" i="1" s="1"/>
  <c r="C320" i="1"/>
  <c r="D319" i="1"/>
  <c r="H319" i="1" s="1"/>
  <c r="C319" i="1"/>
  <c r="D318" i="1"/>
  <c r="H318" i="1" s="1"/>
  <c r="C318" i="1"/>
  <c r="G318" i="1" s="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G305" i="1" s="1"/>
  <c r="D304" i="1"/>
  <c r="H304" i="1" s="1"/>
  <c r="C304" i="1"/>
  <c r="D303" i="1"/>
  <c r="H303" i="1" s="1"/>
  <c r="C303" i="1"/>
  <c r="G303" i="1" s="1"/>
  <c r="D302" i="1"/>
  <c r="H302" i="1" s="1"/>
  <c r="C302" i="1"/>
  <c r="D301" i="1"/>
  <c r="H301" i="1" s="1"/>
  <c r="C301" i="1"/>
  <c r="G301" i="1" s="1"/>
  <c r="D300" i="1"/>
  <c r="H300" i="1" s="1"/>
  <c r="C300" i="1"/>
  <c r="G300" i="1" s="1"/>
  <c r="D299" i="1"/>
  <c r="H299" i="1" s="1"/>
  <c r="C299" i="1"/>
  <c r="D298" i="1"/>
  <c r="H298" i="1" s="1"/>
  <c r="C298" i="1"/>
  <c r="G298" i="1" s="1"/>
  <c r="D297" i="1"/>
  <c r="H297" i="1" s="1"/>
  <c r="C297" i="1"/>
  <c r="D296" i="1"/>
  <c r="H296" i="1" s="1"/>
  <c r="C296" i="1"/>
  <c r="D295" i="1"/>
  <c r="H295" i="1" s="1"/>
  <c r="C295" i="1"/>
  <c r="C294" i="1"/>
  <c r="D292" i="1"/>
  <c r="H292" i="1" s="1"/>
  <c r="C292" i="1"/>
  <c r="D291" i="1"/>
  <c r="H291" i="1" s="1"/>
  <c r="C291" i="1"/>
  <c r="D290" i="1"/>
  <c r="H290" i="1" s="1"/>
  <c r="C290" i="1"/>
  <c r="D289" i="1"/>
  <c r="H289" i="1" s="1"/>
  <c r="C289" i="1"/>
  <c r="D288" i="1"/>
  <c r="H288" i="1" s="1"/>
  <c r="C288" i="1"/>
  <c r="D284" i="1"/>
  <c r="H284" i="1" s="1"/>
  <c r="C284" i="1"/>
  <c r="D283" i="1"/>
  <c r="H283" i="1" s="1"/>
  <c r="C283" i="1"/>
  <c r="D282" i="1"/>
  <c r="H282" i="1" s="1"/>
  <c r="C282" i="1"/>
  <c r="D281" i="1"/>
  <c r="H281" i="1" s="1"/>
  <c r="C281" i="1"/>
  <c r="D280" i="1"/>
  <c r="H280" i="1" s="1"/>
  <c r="C280" i="1"/>
  <c r="G280" i="1" s="1"/>
  <c r="D279" i="1"/>
  <c r="H279" i="1" s="1"/>
  <c r="C279" i="1"/>
  <c r="G279" i="1" s="1"/>
  <c r="D278" i="1"/>
  <c r="H278" i="1" s="1"/>
  <c r="C278" i="1"/>
  <c r="G278" i="1" s="1"/>
  <c r="D277" i="1"/>
  <c r="H277" i="1" s="1"/>
  <c r="C277" i="1"/>
  <c r="G277" i="1" s="1"/>
  <c r="D276" i="1"/>
  <c r="H276" i="1" s="1"/>
  <c r="C276" i="1"/>
  <c r="D275" i="1"/>
  <c r="H275" i="1" s="1"/>
  <c r="C275" i="1"/>
  <c r="D274" i="1"/>
  <c r="H274" i="1" s="1"/>
  <c r="C274" i="1"/>
  <c r="D273" i="1"/>
  <c r="H273" i="1" s="1"/>
  <c r="C273" i="1"/>
  <c r="G273" i="1" s="1"/>
  <c r="D272" i="1"/>
  <c r="H272" i="1" s="1"/>
  <c r="C272" i="1"/>
  <c r="D271" i="1"/>
  <c r="H271" i="1" s="1"/>
  <c r="C271" i="1"/>
  <c r="G271" i="1" s="1"/>
  <c r="D270" i="1"/>
  <c r="H270" i="1" s="1"/>
  <c r="C270" i="1"/>
  <c r="D269" i="1"/>
  <c r="H269" i="1" s="1"/>
  <c r="C269" i="1"/>
  <c r="D268" i="1"/>
  <c r="H268" i="1" s="1"/>
  <c r="C268" i="1"/>
  <c r="G268" i="1" s="1"/>
  <c r="D267" i="1"/>
  <c r="H267" i="1" s="1"/>
  <c r="C267" i="1"/>
  <c r="D266" i="1"/>
  <c r="H266" i="1" s="1"/>
  <c r="C266" i="1"/>
  <c r="G266" i="1" s="1"/>
  <c r="D265" i="1"/>
  <c r="H265" i="1" s="1"/>
  <c r="C265" i="1"/>
  <c r="D264" i="1"/>
  <c r="H264" i="1" s="1"/>
  <c r="C264" i="1"/>
  <c r="D263" i="1"/>
  <c r="H263" i="1" s="1"/>
  <c r="C263" i="1"/>
  <c r="D262" i="1"/>
  <c r="H262" i="1" s="1"/>
  <c r="C262" i="1"/>
  <c r="D261" i="1"/>
  <c r="H261" i="1" s="1"/>
  <c r="C261" i="1"/>
  <c r="G261" i="1" s="1"/>
  <c r="D260" i="1"/>
  <c r="H260" i="1" s="1"/>
  <c r="C260" i="1"/>
  <c r="C259" i="1"/>
  <c r="D258" i="1"/>
  <c r="H258" i="1" s="1"/>
  <c r="C258" i="1"/>
  <c r="D257" i="1"/>
  <c r="H257" i="1" s="1"/>
  <c r="C257" i="1"/>
  <c r="G257" i="1" s="1"/>
  <c r="D256" i="1"/>
  <c r="H256" i="1" s="1"/>
  <c r="C256" i="1"/>
  <c r="G256" i="1" s="1"/>
  <c r="D255" i="1"/>
  <c r="H255" i="1" s="1"/>
  <c r="C255" i="1"/>
  <c r="D254" i="1"/>
  <c r="H254" i="1" s="1"/>
  <c r="C254" i="1"/>
  <c r="H253" i="1"/>
  <c r="D253" i="1"/>
  <c r="C253" i="1"/>
  <c r="G253" i="1" s="1"/>
  <c r="D252" i="1"/>
  <c r="H252" i="1" s="1"/>
  <c r="C252" i="1"/>
  <c r="G252" i="1" s="1"/>
  <c r="D251" i="1"/>
  <c r="H251" i="1" s="1"/>
  <c r="C251" i="1"/>
  <c r="G251" i="1" s="1"/>
  <c r="D250" i="1"/>
  <c r="H250" i="1" s="1"/>
  <c r="C250" i="1"/>
  <c r="D249" i="1"/>
  <c r="H249" i="1" s="1"/>
  <c r="C249" i="1"/>
  <c r="D248" i="1"/>
  <c r="H248" i="1" s="1"/>
  <c r="C248" i="1"/>
  <c r="D247" i="1"/>
  <c r="H247" i="1" s="1"/>
  <c r="C247" i="1"/>
  <c r="G247" i="1" s="1"/>
  <c r="D246" i="1"/>
  <c r="H246" i="1" s="1"/>
  <c r="C246" i="1"/>
  <c r="D245" i="1"/>
  <c r="H245" i="1" s="1"/>
  <c r="C245" i="1"/>
  <c r="D244" i="1"/>
  <c r="H244" i="1" s="1"/>
  <c r="C244" i="1"/>
  <c r="D243" i="1"/>
  <c r="H243" i="1" s="1"/>
  <c r="C243" i="1"/>
  <c r="D242" i="1"/>
  <c r="H242" i="1" s="1"/>
  <c r="C242" i="1"/>
  <c r="D241" i="1"/>
  <c r="H241" i="1" s="1"/>
  <c r="C241" i="1"/>
  <c r="G241" i="1" s="1"/>
  <c r="D240" i="1"/>
  <c r="H240" i="1" s="1"/>
  <c r="C240" i="1"/>
  <c r="D239" i="1"/>
  <c r="H239" i="1" s="1"/>
  <c r="C239" i="1"/>
  <c r="G239" i="1" s="1"/>
  <c r="D238" i="1"/>
  <c r="H238" i="1" s="1"/>
  <c r="C238" i="1"/>
  <c r="D237" i="1"/>
  <c r="H237" i="1" s="1"/>
  <c r="C237" i="1"/>
  <c r="D236" i="1"/>
  <c r="H236" i="1" s="1"/>
  <c r="C236" i="1"/>
  <c r="D235" i="1"/>
  <c r="H235" i="1" s="1"/>
  <c r="C235" i="1"/>
  <c r="H234" i="1"/>
  <c r="D234" i="1"/>
  <c r="C234" i="1"/>
  <c r="G234" i="1" s="1"/>
  <c r="D233" i="1"/>
  <c r="H233" i="1" s="1"/>
  <c r="C233" i="1"/>
  <c r="G233" i="1" s="1"/>
  <c r="D232" i="1"/>
  <c r="H232" i="1" s="1"/>
  <c r="C232" i="1"/>
  <c r="D231" i="1"/>
  <c r="H231" i="1" s="1"/>
  <c r="C231" i="1"/>
  <c r="G231" i="1" s="1"/>
  <c r="H230" i="1"/>
  <c r="D230" i="1"/>
  <c r="C230" i="1"/>
  <c r="G230" i="1" s="1"/>
  <c r="D229" i="1"/>
  <c r="H229" i="1" s="1"/>
  <c r="C229" i="1"/>
  <c r="G229" i="1" s="1"/>
  <c r="D228" i="1"/>
  <c r="H228" i="1" s="1"/>
  <c r="C228" i="1"/>
  <c r="D227" i="1"/>
  <c r="H227" i="1" s="1"/>
  <c r="C227" i="1"/>
  <c r="D226" i="1"/>
  <c r="H226" i="1" s="1"/>
  <c r="C226" i="1"/>
  <c r="D225" i="1"/>
  <c r="H225" i="1" s="1"/>
  <c r="C225" i="1"/>
  <c r="G225" i="1" s="1"/>
  <c r="D224" i="1"/>
  <c r="H224" i="1" s="1"/>
  <c r="C224" i="1"/>
  <c r="H223" i="1"/>
  <c r="D223" i="1"/>
  <c r="C223" i="1"/>
  <c r="G223" i="1" s="1"/>
  <c r="D222" i="1"/>
  <c r="H222" i="1" s="1"/>
  <c r="C222" i="1"/>
  <c r="D221" i="1"/>
  <c r="H221" i="1" s="1"/>
  <c r="C221" i="1"/>
  <c r="C220" i="1"/>
  <c r="D219" i="1"/>
  <c r="H219" i="1" s="1"/>
  <c r="C219" i="1"/>
  <c r="G219" i="1" s="1"/>
  <c r="D218" i="1"/>
  <c r="H218" i="1" s="1"/>
  <c r="C218" i="1"/>
  <c r="D217" i="1"/>
  <c r="H217" i="1" s="1"/>
  <c r="C217" i="1"/>
  <c r="G217" i="1" s="1"/>
  <c r="D216" i="1"/>
  <c r="H216" i="1" s="1"/>
  <c r="C216" i="1"/>
  <c r="D215" i="1"/>
  <c r="H215" i="1" s="1"/>
  <c r="C215" i="1"/>
  <c r="D214" i="1"/>
  <c r="H214" i="1" s="1"/>
  <c r="C214" i="1"/>
  <c r="H213" i="1"/>
  <c r="D213" i="1"/>
  <c r="C213" i="1"/>
  <c r="G213" i="1" s="1"/>
  <c r="C212" i="1"/>
  <c r="C211" i="1"/>
  <c r="D210" i="1"/>
  <c r="H210" i="1" s="1"/>
  <c r="C210" i="1"/>
  <c r="G210" i="1" s="1"/>
  <c r="D209" i="1"/>
  <c r="H209" i="1" s="1"/>
  <c r="C209" i="1"/>
  <c r="G209" i="1" s="1"/>
  <c r="D208" i="1"/>
  <c r="H208" i="1" s="1"/>
  <c r="C208" i="1"/>
  <c r="D207" i="1"/>
  <c r="H207" i="1" s="1"/>
  <c r="C207" i="1"/>
  <c r="G207" i="1" s="1"/>
  <c r="C206" i="1"/>
  <c r="H205" i="1"/>
  <c r="D205" i="1"/>
  <c r="C205" i="1"/>
  <c r="G205" i="1" s="1"/>
  <c r="D204" i="1"/>
  <c r="H204" i="1" s="1"/>
  <c r="C204" i="1"/>
  <c r="D203" i="1"/>
  <c r="H203" i="1" s="1"/>
  <c r="C203" i="1"/>
  <c r="D202" i="1"/>
  <c r="H202" i="1" s="1"/>
  <c r="C202" i="1"/>
  <c r="H201" i="1"/>
  <c r="D201" i="1"/>
  <c r="C201" i="1"/>
  <c r="G201" i="1" s="1"/>
  <c r="D200" i="1"/>
  <c r="H200" i="1" s="1"/>
  <c r="C200" i="1"/>
  <c r="G200" i="1" s="1"/>
  <c r="D199" i="1"/>
  <c r="H199" i="1" s="1"/>
  <c r="C199" i="1"/>
  <c r="G199" i="1" s="1"/>
  <c r="D198" i="1"/>
  <c r="H198" i="1" s="1"/>
  <c r="C198" i="1"/>
  <c r="D197" i="1"/>
  <c r="H197" i="1" s="1"/>
  <c r="C197" i="1"/>
  <c r="G197" i="1" s="1"/>
  <c r="D196" i="1"/>
  <c r="H196" i="1" s="1"/>
  <c r="C196" i="1"/>
  <c r="G196" i="1" s="1"/>
  <c r="H195" i="1"/>
  <c r="D195" i="1"/>
  <c r="C195" i="1"/>
  <c r="G195" i="1" s="1"/>
  <c r="D194" i="1"/>
  <c r="H194" i="1" s="1"/>
  <c r="C194" i="1"/>
  <c r="D193" i="1"/>
  <c r="H193" i="1" s="1"/>
  <c r="C193" i="1"/>
  <c r="C192" i="1"/>
  <c r="D191" i="1"/>
  <c r="H191" i="1" s="1"/>
  <c r="C191" i="1"/>
  <c r="D190" i="1"/>
  <c r="H190" i="1" s="1"/>
  <c r="C190" i="1"/>
  <c r="D189" i="1"/>
  <c r="H189" i="1" s="1"/>
  <c r="C189" i="1"/>
  <c r="H188" i="1"/>
  <c r="D188" i="1"/>
  <c r="C188" i="1"/>
  <c r="G188" i="1" s="1"/>
  <c r="D187" i="1"/>
  <c r="H187" i="1" s="1"/>
  <c r="C187" i="1"/>
  <c r="D186" i="1"/>
  <c r="H186" i="1" s="1"/>
  <c r="C186" i="1"/>
  <c r="G186" i="1" s="1"/>
  <c r="D185" i="1"/>
  <c r="H185" i="1" s="1"/>
  <c r="C185" i="1"/>
  <c r="G185" i="1" s="1"/>
  <c r="D184" i="1"/>
  <c r="H184" i="1" s="1"/>
  <c r="C184" i="1"/>
  <c r="D183" i="1"/>
  <c r="H183" i="1" s="1"/>
  <c r="C183" i="1"/>
  <c r="G183" i="1" s="1"/>
  <c r="D182" i="1"/>
  <c r="H182" i="1" s="1"/>
  <c r="C182" i="1"/>
  <c r="G182" i="1" s="1"/>
  <c r="D181" i="1"/>
  <c r="H181" i="1" s="1"/>
  <c r="C181" i="1"/>
  <c r="G181" i="1" s="1"/>
  <c r="D180" i="1"/>
  <c r="H180" i="1" s="1"/>
  <c r="C180" i="1"/>
  <c r="G180" i="1" s="1"/>
  <c r="D179" i="1"/>
  <c r="H179" i="1" s="1"/>
  <c r="C179" i="1"/>
  <c r="D178" i="1"/>
  <c r="H178" i="1" s="1"/>
  <c r="C178" i="1"/>
  <c r="G178" i="1" s="1"/>
  <c r="D177" i="1"/>
  <c r="H177" i="1" s="1"/>
  <c r="C177" i="1"/>
  <c r="D176" i="1"/>
  <c r="H176" i="1" s="1"/>
  <c r="C176" i="1"/>
  <c r="D175" i="1"/>
  <c r="H175" i="1" s="1"/>
  <c r="C175" i="1"/>
  <c r="D174" i="1"/>
  <c r="H174" i="1" s="1"/>
  <c r="C174" i="1"/>
  <c r="D173" i="1"/>
  <c r="H173" i="1" s="1"/>
  <c r="C173" i="1"/>
  <c r="D172" i="1"/>
  <c r="H172" i="1" s="1"/>
  <c r="C172" i="1"/>
  <c r="H171" i="1"/>
  <c r="D171" i="1"/>
  <c r="C171" i="1"/>
  <c r="G171" i="1" s="1"/>
  <c r="D170" i="1"/>
  <c r="H170" i="1" s="1"/>
  <c r="C170" i="1"/>
  <c r="D169" i="1"/>
  <c r="H169" i="1" s="1"/>
  <c r="C169" i="1"/>
  <c r="G169" i="1" s="1"/>
  <c r="D168" i="1"/>
  <c r="H168" i="1" s="1"/>
  <c r="C168" i="1"/>
  <c r="H167" i="1"/>
  <c r="D167" i="1"/>
  <c r="C167" i="1"/>
  <c r="G167" i="1" s="1"/>
  <c r="D166" i="1"/>
  <c r="H166" i="1" s="1"/>
  <c r="C166" i="1"/>
  <c r="D165" i="1"/>
  <c r="H165" i="1" s="1"/>
  <c r="C165" i="1"/>
  <c r="D164" i="1"/>
  <c r="H164" i="1" s="1"/>
  <c r="C164" i="1"/>
  <c r="D163" i="1"/>
  <c r="H163" i="1" s="1"/>
  <c r="C163" i="1"/>
  <c r="D162" i="1"/>
  <c r="H162" i="1" s="1"/>
  <c r="C162" i="1"/>
  <c r="G162" i="1" s="1"/>
  <c r="H161" i="1"/>
  <c r="D161" i="1"/>
  <c r="C161" i="1"/>
  <c r="G161" i="1" s="1"/>
  <c r="D160" i="1"/>
  <c r="H160" i="1" s="1"/>
  <c r="C160" i="1"/>
  <c r="C159" i="1"/>
  <c r="D158" i="1"/>
  <c r="H158" i="1" s="1"/>
  <c r="C158" i="1"/>
  <c r="G158" i="1" s="1"/>
  <c r="D157" i="1"/>
  <c r="H157" i="1" s="1"/>
  <c r="C157" i="1"/>
  <c r="H156" i="1"/>
  <c r="D156" i="1"/>
  <c r="C156" i="1"/>
  <c r="G156" i="1" s="1"/>
  <c r="D155" i="1"/>
  <c r="H155" i="1" s="1"/>
  <c r="C155" i="1"/>
  <c r="G155" i="1" s="1"/>
  <c r="D154" i="1"/>
  <c r="H154" i="1" s="1"/>
  <c r="C154" i="1"/>
  <c r="D153" i="1"/>
  <c r="H153" i="1" s="1"/>
  <c r="C153" i="1"/>
  <c r="D152" i="1"/>
  <c r="H152" i="1" s="1"/>
  <c r="C152" i="1"/>
  <c r="H151" i="1"/>
  <c r="D151" i="1"/>
  <c r="C151" i="1"/>
  <c r="G151" i="1" s="1"/>
  <c r="D150" i="1"/>
  <c r="H150" i="1" s="1"/>
  <c r="C150" i="1"/>
  <c r="D149" i="1"/>
  <c r="H149" i="1" s="1"/>
  <c r="C149" i="1"/>
  <c r="C148" i="1"/>
  <c r="D146" i="1"/>
  <c r="H146" i="1" s="1"/>
  <c r="C146" i="1"/>
  <c r="G146" i="1" s="1"/>
  <c r="D145" i="1"/>
  <c r="H145" i="1" s="1"/>
  <c r="C145" i="1"/>
  <c r="G145" i="1" s="1"/>
  <c r="D144" i="1"/>
  <c r="H144" i="1" s="1"/>
  <c r="C144" i="1"/>
  <c r="G144" i="1" s="1"/>
  <c r="D143" i="1"/>
  <c r="H143" i="1" s="1"/>
  <c r="C143" i="1"/>
  <c r="D142" i="1"/>
  <c r="H142" i="1" s="1"/>
  <c r="C142" i="1"/>
  <c r="G142" i="1" s="1"/>
  <c r="H141" i="1"/>
  <c r="D141" i="1"/>
  <c r="C141" i="1"/>
  <c r="G141" i="1" s="1"/>
  <c r="D140" i="1"/>
  <c r="H140" i="1" s="1"/>
  <c r="C140" i="1"/>
  <c r="D139" i="1"/>
  <c r="H139" i="1" s="1"/>
  <c r="C139" i="1"/>
  <c r="D138" i="1"/>
  <c r="H138" i="1" s="1"/>
  <c r="C138" i="1"/>
  <c r="H137" i="1"/>
  <c r="D137" i="1"/>
  <c r="C137" i="1"/>
  <c r="G137" i="1" s="1"/>
  <c r="D136" i="1"/>
  <c r="H136" i="1" s="1"/>
  <c r="C136" i="1"/>
  <c r="D135" i="1"/>
  <c r="H135" i="1" s="1"/>
  <c r="C135" i="1"/>
  <c r="D134" i="1"/>
  <c r="H134" i="1" s="1"/>
  <c r="C134" i="1"/>
  <c r="D133" i="1"/>
  <c r="H133" i="1" s="1"/>
  <c r="C133" i="1"/>
  <c r="H132" i="1"/>
  <c r="D132" i="1"/>
  <c r="C132" i="1"/>
  <c r="G132" i="1" s="1"/>
  <c r="D131" i="1"/>
  <c r="H131" i="1" s="1"/>
  <c r="C131" i="1"/>
  <c r="G131" i="1" s="1"/>
  <c r="D130" i="1"/>
  <c r="H130" i="1" s="1"/>
  <c r="C130" i="1"/>
  <c r="C129" i="1"/>
  <c r="D128" i="1"/>
  <c r="H128" i="1" s="1"/>
  <c r="C128" i="1"/>
  <c r="G128" i="1" s="1"/>
  <c r="H127" i="1"/>
  <c r="D127" i="1"/>
  <c r="C127" i="1"/>
  <c r="G127" i="1" s="1"/>
  <c r="D126" i="1"/>
  <c r="H126" i="1" s="1"/>
  <c r="C126" i="1"/>
  <c r="D125" i="1"/>
  <c r="H125" i="1" s="1"/>
  <c r="C125" i="1"/>
  <c r="D124" i="1"/>
  <c r="H124" i="1" s="1"/>
  <c r="C124" i="1"/>
  <c r="D123" i="1"/>
  <c r="H123" i="1" s="1"/>
  <c r="C123" i="1"/>
  <c r="G123" i="1" s="1"/>
  <c r="D122" i="1"/>
  <c r="H122" i="1" s="1"/>
  <c r="C122" i="1"/>
  <c r="G122" i="1" s="1"/>
  <c r="H121" i="1"/>
  <c r="D121" i="1"/>
  <c r="C121" i="1"/>
  <c r="G121" i="1" s="1"/>
  <c r="D120" i="1"/>
  <c r="H120" i="1" s="1"/>
  <c r="C120" i="1"/>
  <c r="D119" i="1"/>
  <c r="H119" i="1" s="1"/>
  <c r="C119" i="1"/>
  <c r="D118" i="1"/>
  <c r="H118" i="1" s="1"/>
  <c r="C118" i="1"/>
  <c r="D117" i="1"/>
  <c r="H117" i="1" s="1"/>
  <c r="C117" i="1"/>
  <c r="G117" i="1" s="1"/>
  <c r="D116" i="1"/>
  <c r="H116" i="1" s="1"/>
  <c r="C116" i="1"/>
  <c r="D115" i="1"/>
  <c r="H115" i="1" s="1"/>
  <c r="C115" i="1"/>
  <c r="G115" i="1" s="1"/>
  <c r="D114" i="1"/>
  <c r="H114" i="1" s="1"/>
  <c r="C114" i="1"/>
  <c r="D113" i="1"/>
  <c r="H113" i="1" s="1"/>
  <c r="C113" i="1"/>
  <c r="G113" i="1" s="1"/>
  <c r="D112" i="1"/>
  <c r="H112" i="1" s="1"/>
  <c r="C112" i="1"/>
  <c r="D111" i="1"/>
  <c r="H111" i="1" s="1"/>
  <c r="C111" i="1"/>
  <c r="G111" i="1" s="1"/>
  <c r="D110" i="1"/>
  <c r="H110" i="1" s="1"/>
  <c r="C110" i="1"/>
  <c r="G110" i="1" s="1"/>
  <c r="D109" i="1"/>
  <c r="H109" i="1" s="1"/>
  <c r="C109" i="1"/>
  <c r="G109" i="1" s="1"/>
  <c r="C108" i="1"/>
  <c r="D107" i="1"/>
  <c r="H107" i="1" s="1"/>
  <c r="C107" i="1"/>
  <c r="H106" i="1"/>
  <c r="D106" i="1"/>
  <c r="C106" i="1"/>
  <c r="G106" i="1" s="1"/>
  <c r="D105" i="1"/>
  <c r="H105" i="1" s="1"/>
  <c r="C105" i="1"/>
  <c r="D104" i="1"/>
  <c r="H104" i="1" s="1"/>
  <c r="C104" i="1"/>
  <c r="C103" i="1"/>
  <c r="C102" i="1"/>
  <c r="D101" i="1"/>
  <c r="H101" i="1" s="1"/>
  <c r="C101" i="1"/>
  <c r="G101" i="1" s="1"/>
  <c r="D100" i="1"/>
  <c r="H100" i="1" s="1"/>
  <c r="C100" i="1"/>
  <c r="D99" i="1"/>
  <c r="H99" i="1" s="1"/>
  <c r="C99" i="1"/>
  <c r="D98" i="1"/>
  <c r="H98" i="1" s="1"/>
  <c r="C98" i="1"/>
  <c r="G98" i="1" s="1"/>
  <c r="D97" i="1"/>
  <c r="H97" i="1" s="1"/>
  <c r="C97" i="1"/>
  <c r="H96" i="1"/>
  <c r="D96" i="1"/>
  <c r="C96" i="1"/>
  <c r="G96" i="1" s="1"/>
  <c r="D95" i="1"/>
  <c r="H95" i="1" s="1"/>
  <c r="C95" i="1"/>
  <c r="D94" i="1"/>
  <c r="H94" i="1" s="1"/>
  <c r="C94" i="1"/>
  <c r="D93" i="1"/>
  <c r="H93" i="1" s="1"/>
  <c r="C93" i="1"/>
  <c r="D92" i="1"/>
  <c r="H92" i="1" s="1"/>
  <c r="C92" i="1"/>
  <c r="G92" i="1" s="1"/>
  <c r="D91" i="1"/>
  <c r="H91" i="1" s="1"/>
  <c r="C91" i="1"/>
  <c r="G91" i="1" s="1"/>
  <c r="D90" i="1"/>
  <c r="H90" i="1" s="1"/>
  <c r="C90" i="1"/>
  <c r="G90" i="1" s="1"/>
  <c r="D89" i="1"/>
  <c r="H89" i="1" s="1"/>
  <c r="C89" i="1"/>
  <c r="G89" i="1" s="1"/>
  <c r="D88" i="1"/>
  <c r="H88" i="1" s="1"/>
  <c r="C88" i="1"/>
  <c r="D87" i="1"/>
  <c r="H87" i="1" s="1"/>
  <c r="C87" i="1"/>
  <c r="D86" i="1"/>
  <c r="H86" i="1" s="1"/>
  <c r="C86" i="1"/>
  <c r="G86" i="1" s="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D75" i="1"/>
  <c r="H75" i="1" s="1"/>
  <c r="C75" i="1"/>
  <c r="D74" i="1"/>
  <c r="H74" i="1" s="1"/>
  <c r="C74" i="1"/>
  <c r="D73" i="1"/>
  <c r="H73" i="1" s="1"/>
  <c r="C73" i="1"/>
  <c r="D72" i="1"/>
  <c r="H72" i="1" s="1"/>
  <c r="C72" i="1"/>
  <c r="G72" i="1" s="1"/>
  <c r="D71" i="1"/>
  <c r="H71" i="1" s="1"/>
  <c r="C71" i="1"/>
  <c r="G71" i="1" s="1"/>
  <c r="H70" i="1"/>
  <c r="D70" i="1"/>
  <c r="C70" i="1"/>
  <c r="G70" i="1" s="1"/>
  <c r="D69" i="1"/>
  <c r="H69" i="1" s="1"/>
  <c r="C69" i="1"/>
  <c r="G69" i="1" s="1"/>
  <c r="D68" i="1"/>
  <c r="H68" i="1" s="1"/>
  <c r="C68" i="1"/>
  <c r="D67" i="1"/>
  <c r="H67" i="1" s="1"/>
  <c r="C67" i="1"/>
  <c r="D66" i="1"/>
  <c r="H66" i="1" s="1"/>
  <c r="C66" i="1"/>
  <c r="G66" i="1" s="1"/>
  <c r="D65" i="1"/>
  <c r="H65" i="1" s="1"/>
  <c r="C65" i="1"/>
  <c r="G65" i="1" s="1"/>
  <c r="D64" i="1"/>
  <c r="H64" i="1" s="1"/>
  <c r="C64" i="1"/>
  <c r="D63" i="1"/>
  <c r="H63" i="1" s="1"/>
  <c r="C63" i="1"/>
  <c r="D62" i="1"/>
  <c r="H62" i="1" s="1"/>
  <c r="C62" i="1"/>
  <c r="D61" i="1"/>
  <c r="H61" i="1" s="1"/>
  <c r="C61" i="1"/>
  <c r="D60" i="1"/>
  <c r="H60" i="1" s="1"/>
  <c r="C60" i="1"/>
  <c r="G60" i="1" s="1"/>
  <c r="D59" i="1"/>
  <c r="H59" i="1" s="1"/>
  <c r="C59" i="1"/>
  <c r="G59" i="1" s="1"/>
  <c r="D58" i="1"/>
  <c r="H58" i="1" s="1"/>
  <c r="C58" i="1"/>
  <c r="D57" i="1"/>
  <c r="H57" i="1" s="1"/>
  <c r="C57" i="1"/>
  <c r="D56" i="1"/>
  <c r="H56" i="1" s="1"/>
  <c r="C56" i="1"/>
  <c r="G56" i="1" s="1"/>
  <c r="D55" i="1"/>
  <c r="H55" i="1" s="1"/>
  <c r="C55" i="1"/>
  <c r="D54" i="1"/>
  <c r="H54" i="1" s="1"/>
  <c r="C54" i="1"/>
  <c r="H53" i="1"/>
  <c r="D53" i="1"/>
  <c r="C53" i="1"/>
  <c r="G53" i="1" s="1"/>
  <c r="D52" i="1"/>
  <c r="H52" i="1" s="1"/>
  <c r="C52" i="1"/>
  <c r="D51" i="1"/>
  <c r="H51" i="1" s="1"/>
  <c r="C51" i="1"/>
  <c r="D50" i="1"/>
  <c r="H50" i="1" s="1"/>
  <c r="C50" i="1"/>
  <c r="D49" i="1"/>
  <c r="H49" i="1" s="1"/>
  <c r="C49" i="1"/>
  <c r="G49" i="1" s="1"/>
  <c r="H48" i="1"/>
  <c r="D48" i="1"/>
  <c r="C48" i="1"/>
  <c r="G48" i="1" s="1"/>
  <c r="D47" i="1"/>
  <c r="H47" i="1" s="1"/>
  <c r="C47" i="1"/>
  <c r="G47" i="1" s="1"/>
  <c r="C46" i="1"/>
  <c r="D45" i="1"/>
  <c r="H45" i="1" s="1"/>
  <c r="C45" i="1"/>
  <c r="G45" i="1" s="1"/>
  <c r="D44" i="1"/>
  <c r="H44" i="1" s="1"/>
  <c r="C44" i="1"/>
  <c r="G44" i="1" s="1"/>
  <c r="D43" i="1"/>
  <c r="H43" i="1" s="1"/>
  <c r="C43" i="1"/>
  <c r="G43" i="1" s="1"/>
  <c r="D42" i="1"/>
  <c r="H42" i="1" s="1"/>
  <c r="C42" i="1"/>
  <c r="G42" i="1" s="1"/>
  <c r="D41" i="1"/>
  <c r="H41" i="1" s="1"/>
  <c r="C41" i="1"/>
  <c r="D40" i="1"/>
  <c r="H40" i="1" s="1"/>
  <c r="C40" i="1"/>
  <c r="D39" i="1"/>
  <c r="H39" i="1" s="1"/>
  <c r="C39" i="1"/>
  <c r="H38" i="1"/>
  <c r="D38" i="1"/>
  <c r="C38" i="1"/>
  <c r="G38" i="1" s="1"/>
  <c r="D37" i="1"/>
  <c r="H37" i="1" s="1"/>
  <c r="C37" i="1"/>
  <c r="D36" i="1"/>
  <c r="H36" i="1" s="1"/>
  <c r="C36" i="1"/>
  <c r="D35" i="1"/>
  <c r="H35" i="1" s="1"/>
  <c r="C35" i="1"/>
  <c r="D34" i="1"/>
  <c r="H34" i="1" s="1"/>
  <c r="C34" i="1"/>
  <c r="D33" i="1"/>
  <c r="H33" i="1" s="1"/>
  <c r="C33" i="1"/>
  <c r="D32" i="1"/>
  <c r="H32" i="1" s="1"/>
  <c r="C32" i="1"/>
  <c r="D31" i="1"/>
  <c r="H31" i="1" s="1"/>
  <c r="C31" i="1"/>
  <c r="H30" i="1"/>
  <c r="D30" i="1"/>
  <c r="C30" i="1"/>
  <c r="G30" i="1" s="1"/>
  <c r="D29" i="1"/>
  <c r="H29" i="1" s="1"/>
  <c r="C29" i="1"/>
  <c r="D28" i="1"/>
  <c r="H28" i="1" s="1"/>
  <c r="C28" i="1"/>
  <c r="D27" i="1"/>
  <c r="H27" i="1" s="1"/>
  <c r="C27" i="1"/>
  <c r="H26" i="1"/>
  <c r="D26" i="1"/>
  <c r="C26" i="1"/>
  <c r="G26" i="1" s="1"/>
  <c r="D25" i="1"/>
  <c r="H25" i="1" s="1"/>
  <c r="C25" i="1"/>
  <c r="H24" i="1"/>
  <c r="D24" i="1"/>
  <c r="C24" i="1"/>
  <c r="G24" i="1" s="1"/>
  <c r="D23" i="1"/>
  <c r="H23" i="1" s="1"/>
  <c r="C23" i="1"/>
  <c r="H22" i="1"/>
  <c r="D22" i="1"/>
  <c r="C22" i="1"/>
  <c r="G22" i="1" s="1"/>
  <c r="D21" i="1"/>
  <c r="H21" i="1" s="1"/>
  <c r="C21" i="1"/>
  <c r="H20" i="1"/>
  <c r="D20" i="1"/>
  <c r="C20" i="1"/>
  <c r="G20" i="1" s="1"/>
  <c r="D19" i="1"/>
  <c r="H19" i="1" s="1"/>
  <c r="C19" i="1"/>
  <c r="H18" i="1"/>
  <c r="D18" i="1"/>
  <c r="C18" i="1"/>
  <c r="G18" i="1" s="1"/>
  <c r="D17" i="1"/>
  <c r="H17" i="1" s="1"/>
  <c r="C17" i="1"/>
  <c r="H16" i="1"/>
  <c r="D16" i="1"/>
  <c r="C16" i="1"/>
  <c r="G16" i="1" s="1"/>
  <c r="D15" i="1"/>
  <c r="H15" i="1" s="1"/>
  <c r="C15" i="1"/>
  <c r="H14" i="1"/>
  <c r="D14" i="1"/>
  <c r="C14" i="1"/>
  <c r="G14" i="1" s="1"/>
  <c r="D13" i="1"/>
  <c r="H13" i="1" s="1"/>
  <c r="C13" i="1"/>
  <c r="H12" i="1"/>
  <c r="D12" i="1"/>
  <c r="C12" i="1"/>
  <c r="G12" i="1" s="1"/>
  <c r="D11" i="1"/>
  <c r="H11" i="1" s="1"/>
  <c r="C11" i="1"/>
  <c r="H10" i="1"/>
  <c r="D10" i="1"/>
  <c r="C10" i="1"/>
  <c r="G10" i="1" s="1"/>
  <c r="D9" i="1"/>
  <c r="H9" i="1" s="1"/>
  <c r="C9" i="1"/>
  <c r="H8" i="1"/>
  <c r="D8" i="1"/>
  <c r="C8" i="1"/>
  <c r="G8" i="1" s="1"/>
  <c r="D7" i="1"/>
  <c r="H7" i="1" s="1"/>
  <c r="C7" i="1"/>
  <c r="H6" i="1"/>
  <c r="D6" i="1"/>
  <c r="C6" i="1"/>
  <c r="G6" i="1" s="1"/>
  <c r="D5" i="1"/>
  <c r="H5" i="1" s="1"/>
  <c r="C5" i="1"/>
  <c r="D4" i="1"/>
  <c r="H4" i="1" s="1"/>
  <c r="C4" i="1"/>
  <c r="C3" i="1"/>
  <c r="H646" i="1" l="1"/>
  <c r="G316" i="9"/>
  <c r="E316" i="9" s="1"/>
  <c r="G1454" i="1"/>
  <c r="G288" i="1"/>
  <c r="D411" i="1"/>
  <c r="H411" i="1" s="1"/>
  <c r="E27" i="9"/>
  <c r="B27" i="9" s="1"/>
  <c r="E33" i="9"/>
  <c r="B33" i="9" s="1"/>
  <c r="E286" i="9"/>
  <c r="B286" i="9" s="1"/>
  <c r="E288" i="9"/>
  <c r="B288" i="9" s="1"/>
  <c r="E294" i="9"/>
  <c r="B294" i="9" s="1"/>
  <c r="H1434" i="1"/>
  <c r="H1407" i="1"/>
  <c r="H1401" i="1"/>
  <c r="H1403" i="1"/>
  <c r="G1534" i="1"/>
  <c r="G1266" i="1"/>
  <c r="G1229" i="1"/>
  <c r="G405" i="1"/>
  <c r="G412" i="1"/>
  <c r="H637" i="1"/>
  <c r="E32" i="9"/>
  <c r="B32" i="9" s="1"/>
  <c r="E287" i="9"/>
  <c r="B287" i="9" s="1"/>
  <c r="E293" i="9"/>
  <c r="B293" i="9" s="1"/>
  <c r="E296" i="9"/>
  <c r="B296" i="9" s="1"/>
  <c r="E298" i="9"/>
  <c r="B298" i="9" s="1"/>
  <c r="E300" i="9"/>
  <c r="B300" i="9" s="1"/>
  <c r="G1580" i="1"/>
  <c r="G1576" i="1"/>
  <c r="G1574" i="1"/>
  <c r="G1572" i="1"/>
  <c r="G1570" i="1"/>
  <c r="G1568" i="1"/>
  <c r="G1566" i="1"/>
  <c r="G1564" i="1"/>
  <c r="G1560" i="1"/>
  <c r="G1558" i="1"/>
  <c r="G1556" i="1"/>
  <c r="G1550" i="1"/>
  <c r="G1552" i="1"/>
  <c r="G1548" i="1"/>
  <c r="G1546" i="1"/>
  <c r="G1544" i="1"/>
  <c r="G1542" i="1"/>
  <c r="G1540" i="1"/>
  <c r="G1538" i="1"/>
  <c r="G1532" i="1"/>
  <c r="G1530" i="1"/>
  <c r="D49" i="8"/>
  <c r="C1524" i="1" s="1"/>
  <c r="H1524" i="1" s="1"/>
  <c r="G1528" i="1"/>
  <c r="G1524" i="1"/>
  <c r="G1526" i="1"/>
  <c r="D24" i="8"/>
  <c r="C1499" i="1" s="1"/>
  <c r="G1499" i="1" s="1"/>
  <c r="G1512" i="1"/>
  <c r="G1508" i="1"/>
  <c r="G1506" i="1"/>
  <c r="C1501" i="1"/>
  <c r="G1501" i="1" s="1"/>
  <c r="G1502" i="1"/>
  <c r="G1498" i="1"/>
  <c r="G1494" i="1"/>
  <c r="D6" i="8"/>
  <c r="C1481" i="1" s="1"/>
  <c r="G1481" i="1" s="1"/>
  <c r="G1490" i="1"/>
  <c r="G1484" i="1"/>
  <c r="H1428" i="1"/>
  <c r="H1423" i="1"/>
  <c r="H1427" i="1"/>
  <c r="F129" i="6"/>
  <c r="H1420" i="1"/>
  <c r="E114" i="6"/>
  <c r="H1415" i="1"/>
  <c r="F107" i="6"/>
  <c r="H1399" i="1"/>
  <c r="H1398" i="1"/>
  <c r="H1392" i="1"/>
  <c r="G1390" i="1"/>
  <c r="G1388" i="1"/>
  <c r="G1389" i="1"/>
  <c r="G1387" i="1"/>
  <c r="G1386" i="1"/>
  <c r="G1383" i="1"/>
  <c r="G1384" i="1"/>
  <c r="G1385" i="1"/>
  <c r="G1381" i="1"/>
  <c r="G1379" i="1"/>
  <c r="G1378" i="1"/>
  <c r="F82" i="6"/>
  <c r="G1376" i="1"/>
  <c r="G1377" i="1"/>
  <c r="G1375" i="1"/>
  <c r="G1374" i="1"/>
  <c r="G1373" i="1"/>
  <c r="G1372" i="1"/>
  <c r="G1371" i="1"/>
  <c r="G1369" i="1"/>
  <c r="G1370" i="1"/>
  <c r="G1368" i="1"/>
  <c r="G1367" i="1"/>
  <c r="G1366" i="1"/>
  <c r="G1365" i="1"/>
  <c r="G1364" i="1"/>
  <c r="G1363" i="1"/>
  <c r="G1362" i="1"/>
  <c r="G1360" i="1"/>
  <c r="G1361" i="1"/>
  <c r="G1359" i="1"/>
  <c r="G1358" i="1"/>
  <c r="G1357" i="1"/>
  <c r="G1355" i="1"/>
  <c r="G1356" i="1"/>
  <c r="G1354" i="1"/>
  <c r="G1352" i="1"/>
  <c r="G1351" i="1"/>
  <c r="G1350" i="1"/>
  <c r="E35" i="6"/>
  <c r="I25" i="3" s="1"/>
  <c r="G1348" i="1"/>
  <c r="G1349" i="1"/>
  <c r="G1344" i="1"/>
  <c r="G1339" i="1"/>
  <c r="G1337" i="1"/>
  <c r="G1335" i="1"/>
  <c r="G1333" i="1"/>
  <c r="D1329" i="1"/>
  <c r="H1329" i="1" s="1"/>
  <c r="F39" i="6"/>
  <c r="G1329" i="1"/>
  <c r="G1330" i="1"/>
  <c r="F35" i="6"/>
  <c r="G1328" i="1"/>
  <c r="G1326" i="1"/>
  <c r="G1325" i="1"/>
  <c r="G1322" i="1"/>
  <c r="G1324" i="1"/>
  <c r="F28" i="6"/>
  <c r="G1321" i="1"/>
  <c r="G1320" i="1"/>
  <c r="G1319" i="1"/>
  <c r="G1318" i="1"/>
  <c r="G1316" i="1"/>
  <c r="G1317" i="1"/>
  <c r="G1312" i="1"/>
  <c r="G1310" i="1"/>
  <c r="G1309" i="1"/>
  <c r="F13" i="6"/>
  <c r="G1307" i="1"/>
  <c r="G1308" i="1"/>
  <c r="I24" i="3"/>
  <c r="D1299" i="1"/>
  <c r="H1299" i="1" s="1"/>
  <c r="G1306" i="1"/>
  <c r="G1304" i="1"/>
  <c r="G1300" i="1"/>
  <c r="G1298" i="1"/>
  <c r="G1296" i="1"/>
  <c r="G1294" i="1"/>
  <c r="G1290" i="1"/>
  <c r="G1284" i="1"/>
  <c r="G1276" i="1"/>
  <c r="G1274" i="1"/>
  <c r="G1272" i="1"/>
  <c r="G1271" i="1"/>
  <c r="G1270" i="1"/>
  <c r="G1265" i="1"/>
  <c r="G1264" i="1"/>
  <c r="G1263" i="1"/>
  <c r="G1262" i="1"/>
  <c r="G1261" i="1"/>
  <c r="G1256" i="1"/>
  <c r="G1254" i="1"/>
  <c r="G1250" i="1"/>
  <c r="G1248" i="1"/>
  <c r="G1246" i="1"/>
  <c r="G1242" i="1"/>
  <c r="G1240" i="1"/>
  <c r="G1239" i="1"/>
  <c r="G1238" i="1"/>
  <c r="G1235" i="1"/>
  <c r="G1236" i="1"/>
  <c r="G1237" i="1"/>
  <c r="G1234" i="1"/>
  <c r="G1233" i="1"/>
  <c r="G1232" i="1"/>
  <c r="E245" i="5"/>
  <c r="D1222" i="1" s="1"/>
  <c r="H1222" i="1" s="1"/>
  <c r="G1227" i="1"/>
  <c r="G1228" i="1"/>
  <c r="G1226" i="1"/>
  <c r="F246" i="5"/>
  <c r="G1223" i="1"/>
  <c r="G1224" i="1"/>
  <c r="G1221" i="1"/>
  <c r="G1219" i="1"/>
  <c r="G1220" i="1"/>
  <c r="G1215" i="1"/>
  <c r="G1216" i="1"/>
  <c r="G1217" i="1"/>
  <c r="G1211" i="1"/>
  <c r="G1212" i="1"/>
  <c r="G1201" i="1"/>
  <c r="G1200" i="1"/>
  <c r="G1198" i="1"/>
  <c r="G1196" i="1"/>
  <c r="G1194" i="1"/>
  <c r="G1192" i="1"/>
  <c r="G1190" i="1"/>
  <c r="G1188" i="1"/>
  <c r="G1186" i="1"/>
  <c r="G1183" i="1"/>
  <c r="G1184" i="1"/>
  <c r="G1175" i="1"/>
  <c r="G1174" i="1"/>
  <c r="G1173" i="1"/>
  <c r="G1172" i="1"/>
  <c r="G1170" i="1"/>
  <c r="G1167" i="1"/>
  <c r="G1168" i="1"/>
  <c r="G1166" i="1"/>
  <c r="G1164" i="1"/>
  <c r="G1163" i="1"/>
  <c r="G1162" i="1"/>
  <c r="G1160" i="1"/>
  <c r="G1159" i="1"/>
  <c r="F180" i="5"/>
  <c r="G1157" i="1"/>
  <c r="G1158" i="1"/>
  <c r="G1156" i="1"/>
  <c r="G1154" i="1"/>
  <c r="G1155" i="1"/>
  <c r="G1151" i="1"/>
  <c r="G1150" i="1"/>
  <c r="G1148" i="1"/>
  <c r="G1149" i="1"/>
  <c r="G1142" i="1"/>
  <c r="G1141" i="1"/>
  <c r="G1140" i="1"/>
  <c r="G1137" i="1"/>
  <c r="G1135" i="1"/>
  <c r="G1133" i="1"/>
  <c r="G1132" i="1"/>
  <c r="G1131" i="1"/>
  <c r="G1127" i="1"/>
  <c r="G1129" i="1"/>
  <c r="G1128" i="1"/>
  <c r="G1112" i="1"/>
  <c r="G1120" i="1"/>
  <c r="G1119" i="1"/>
  <c r="G1118" i="1"/>
  <c r="G1117" i="1"/>
  <c r="G1116" i="1"/>
  <c r="G1115" i="1"/>
  <c r="G1114" i="1"/>
  <c r="G1111" i="1"/>
  <c r="G1110" i="1"/>
  <c r="G1108" i="1"/>
  <c r="G1104" i="1"/>
  <c r="G1105" i="1"/>
  <c r="G1103" i="1"/>
  <c r="G1102" i="1"/>
  <c r="G1101" i="1"/>
  <c r="G1100" i="1"/>
  <c r="G1096" i="1"/>
  <c r="G1097" i="1"/>
  <c r="G1099" i="1"/>
  <c r="G1098" i="1"/>
  <c r="G1095" i="1"/>
  <c r="G1094" i="1"/>
  <c r="G1093" i="1"/>
  <c r="G1091" i="1"/>
  <c r="H290" i="9"/>
  <c r="G1089" i="1"/>
  <c r="G1087" i="1"/>
  <c r="G1084" i="1"/>
  <c r="G1085" i="1"/>
  <c r="G1082" i="1"/>
  <c r="G1080" i="1"/>
  <c r="E87" i="5"/>
  <c r="D1065" i="1" s="1"/>
  <c r="D1066" i="1"/>
  <c r="G1066" i="1" s="1"/>
  <c r="G1064" i="1"/>
  <c r="G1063" i="1"/>
  <c r="G1062" i="1"/>
  <c r="G1061" i="1"/>
  <c r="G1059" i="1"/>
  <c r="F79" i="5"/>
  <c r="G1056" i="1"/>
  <c r="G1057" i="1"/>
  <c r="G1058" i="1"/>
  <c r="G1055" i="1"/>
  <c r="G1054" i="1"/>
  <c r="G1053" i="1"/>
  <c r="G1052" i="1"/>
  <c r="G1051" i="1"/>
  <c r="G1047" i="1"/>
  <c r="G1050" i="1"/>
  <c r="F69" i="5"/>
  <c r="G1048" i="1"/>
  <c r="G1049" i="1"/>
  <c r="G1045" i="1"/>
  <c r="G1044" i="1"/>
  <c r="G1043" i="1"/>
  <c r="G1042" i="1"/>
  <c r="G1040" i="1"/>
  <c r="G1039" i="1"/>
  <c r="G1038" i="1"/>
  <c r="G1037" i="1"/>
  <c r="G1034" i="1"/>
  <c r="G1036" i="1"/>
  <c r="F56" i="5"/>
  <c r="G1035" i="1"/>
  <c r="G1033" i="1"/>
  <c r="G1032" i="1"/>
  <c r="G1029" i="1"/>
  <c r="G1028" i="1"/>
  <c r="G1027" i="1"/>
  <c r="G1026" i="1"/>
  <c r="G1023" i="1"/>
  <c r="G1025" i="1"/>
  <c r="F45" i="5"/>
  <c r="G1024" i="1"/>
  <c r="G1019" i="1"/>
  <c r="G1021" i="1"/>
  <c r="G1020" i="1"/>
  <c r="G1018" i="1"/>
  <c r="G1017" i="1"/>
  <c r="G1016" i="1"/>
  <c r="G1014" i="1"/>
  <c r="G1012" i="1"/>
  <c r="G1007" i="1"/>
  <c r="G1011" i="1"/>
  <c r="G1010" i="1"/>
  <c r="G1008" i="1"/>
  <c r="G1006" i="1"/>
  <c r="G1004" i="1"/>
  <c r="G1002" i="1"/>
  <c r="E12" i="5"/>
  <c r="D990" i="1" s="1"/>
  <c r="F19" i="5"/>
  <c r="G999" i="1"/>
  <c r="D991" i="1"/>
  <c r="G991" i="1" s="1"/>
  <c r="G992" i="1"/>
  <c r="G989" i="1"/>
  <c r="G986" i="1"/>
  <c r="G988" i="1"/>
  <c r="G982" i="1"/>
  <c r="G977" i="1"/>
  <c r="G976" i="1"/>
  <c r="F271" i="9"/>
  <c r="G974" i="1"/>
  <c r="G967" i="1"/>
  <c r="G965" i="1"/>
  <c r="G964" i="1"/>
  <c r="G963" i="1"/>
  <c r="G961" i="1"/>
  <c r="G953" i="1"/>
  <c r="G950" i="1"/>
  <c r="G949" i="1"/>
  <c r="G948" i="1"/>
  <c r="G943" i="1"/>
  <c r="G938" i="1"/>
  <c r="G932" i="1"/>
  <c r="G928" i="1"/>
  <c r="G925" i="1"/>
  <c r="G924" i="1"/>
  <c r="G923" i="1"/>
  <c r="G921" i="1"/>
  <c r="G917" i="1"/>
  <c r="G912" i="1"/>
  <c r="G906" i="1"/>
  <c r="G903" i="1"/>
  <c r="G902" i="1"/>
  <c r="G899" i="1"/>
  <c r="G898" i="1"/>
  <c r="G895" i="1"/>
  <c r="G892" i="1"/>
  <c r="G889" i="1"/>
  <c r="G885" i="1"/>
  <c r="G882" i="1"/>
  <c r="G863" i="1"/>
  <c r="G857" i="1"/>
  <c r="G856" i="1"/>
  <c r="G853" i="1"/>
  <c r="G851" i="1"/>
  <c r="G848" i="1"/>
  <c r="G847" i="1"/>
  <c r="G846" i="1"/>
  <c r="G845" i="1"/>
  <c r="F230" i="9"/>
  <c r="G830" i="1"/>
  <c r="G827" i="1"/>
  <c r="G823" i="1"/>
  <c r="G821" i="1"/>
  <c r="G817" i="1"/>
  <c r="G815" i="1"/>
  <c r="G813" i="1"/>
  <c r="G809" i="1"/>
  <c r="G807" i="1"/>
  <c r="G805" i="1"/>
  <c r="G797" i="1"/>
  <c r="G795" i="1"/>
  <c r="G794" i="1"/>
  <c r="G787" i="1"/>
  <c r="G785" i="1"/>
  <c r="G782" i="1"/>
  <c r="G781" i="1"/>
  <c r="G773" i="1"/>
  <c r="G771" i="1"/>
  <c r="G769" i="1"/>
  <c r="G765" i="1"/>
  <c r="G758" i="1"/>
  <c r="G757" i="1"/>
  <c r="G755" i="1"/>
  <c r="G750" i="1"/>
  <c r="G748" i="1"/>
  <c r="G745" i="1"/>
  <c r="G740" i="1"/>
  <c r="G738" i="1"/>
  <c r="G737" i="1"/>
  <c r="G733" i="1"/>
  <c r="G723" i="1"/>
  <c r="G721" i="1"/>
  <c r="G719" i="1"/>
  <c r="G711" i="1"/>
  <c r="G707" i="1"/>
  <c r="G701" i="1"/>
  <c r="G699" i="1"/>
  <c r="G697" i="1"/>
  <c r="G693" i="1"/>
  <c r="G692" i="1"/>
  <c r="G687" i="1"/>
  <c r="G685" i="1"/>
  <c r="G683" i="1"/>
  <c r="G681" i="1"/>
  <c r="G679" i="1"/>
  <c r="G670" i="1"/>
  <c r="H667" i="1"/>
  <c r="H661" i="1"/>
  <c r="H659" i="1"/>
  <c r="H653" i="1"/>
  <c r="F652" i="4"/>
  <c r="B271" i="9"/>
  <c r="H623" i="1"/>
  <c r="H624" i="1"/>
  <c r="H616" i="1"/>
  <c r="H611" i="1"/>
  <c r="H614" i="1"/>
  <c r="F269" i="9"/>
  <c r="B269" i="9" s="1"/>
  <c r="F267" i="9"/>
  <c r="B267" i="9" s="1"/>
  <c r="F265" i="9"/>
  <c r="B265" i="9" s="1"/>
  <c r="F263" i="9"/>
  <c r="B263" i="9" s="1"/>
  <c r="F261" i="9"/>
  <c r="B261" i="9" s="1"/>
  <c r="H588" i="1"/>
  <c r="H592" i="1"/>
  <c r="F259" i="9"/>
  <c r="B259" i="9" s="1"/>
  <c r="F257" i="9"/>
  <c r="B257" i="9" s="1"/>
  <c r="H574" i="1"/>
  <c r="H575" i="1"/>
  <c r="H576" i="1"/>
  <c r="E528" i="4"/>
  <c r="D522" i="1" s="1"/>
  <c r="F255" i="9"/>
  <c r="B255" i="9" s="1"/>
  <c r="F253" i="9"/>
  <c r="B253" i="9" s="1"/>
  <c r="F251" i="9"/>
  <c r="B251" i="9" s="1"/>
  <c r="H519" i="1"/>
  <c r="F249" i="9"/>
  <c r="B249" i="9" s="1"/>
  <c r="E515" i="4"/>
  <c r="D509" i="1" s="1"/>
  <c r="H509" i="1" s="1"/>
  <c r="H501" i="1"/>
  <c r="H503" i="1"/>
  <c r="H496" i="1"/>
  <c r="H500" i="1"/>
  <c r="F247" i="9"/>
  <c r="B247" i="9" s="1"/>
  <c r="F245" i="9"/>
  <c r="B245" i="9" s="1"/>
  <c r="F243" i="9"/>
  <c r="B243" i="9" s="1"/>
  <c r="F241" i="9"/>
  <c r="B241" i="9" s="1"/>
  <c r="F239" i="9"/>
  <c r="B239" i="9" s="1"/>
  <c r="F237" i="9"/>
  <c r="B237" i="9" s="1"/>
  <c r="F235" i="9"/>
  <c r="B235" i="9" s="1"/>
  <c r="H466" i="1"/>
  <c r="H472" i="1"/>
  <c r="H473" i="1"/>
  <c r="F234" i="9"/>
  <c r="B234" i="9" s="1"/>
  <c r="G454" i="1"/>
  <c r="G455" i="1"/>
  <c r="G452" i="1"/>
  <c r="G451" i="1"/>
  <c r="G449" i="1"/>
  <c r="G450" i="1"/>
  <c r="G448" i="1"/>
  <c r="G447" i="1"/>
  <c r="G446" i="1"/>
  <c r="G443" i="1"/>
  <c r="G441" i="1"/>
  <c r="G440" i="1"/>
  <c r="G439" i="1"/>
  <c r="G438" i="1"/>
  <c r="G436" i="1"/>
  <c r="G437" i="1"/>
  <c r="G434" i="1"/>
  <c r="G433" i="1"/>
  <c r="F232" i="9"/>
  <c r="B232" i="9" s="1"/>
  <c r="G429" i="1"/>
  <c r="G427" i="1"/>
  <c r="B230" i="9"/>
  <c r="G424" i="1"/>
  <c r="F228" i="9"/>
  <c r="B228" i="9" s="1"/>
  <c r="G423" i="1"/>
  <c r="G421" i="1"/>
  <c r="G419" i="1"/>
  <c r="G416" i="1"/>
  <c r="G417" i="1"/>
  <c r="G404" i="1"/>
  <c r="G401" i="1"/>
  <c r="G400" i="1"/>
  <c r="G399" i="1"/>
  <c r="G397" i="1"/>
  <c r="G398" i="1"/>
  <c r="G395" i="1"/>
  <c r="G396" i="1"/>
  <c r="G394" i="1"/>
  <c r="G391" i="1"/>
  <c r="G392" i="1"/>
  <c r="G393" i="1"/>
  <c r="G389" i="1"/>
  <c r="G386" i="1"/>
  <c r="G388" i="1"/>
  <c r="F391" i="4"/>
  <c r="G385" i="1"/>
  <c r="G383" i="1"/>
  <c r="G384" i="1"/>
  <c r="G381" i="1"/>
  <c r="G378" i="1"/>
  <c r="G379" i="1"/>
  <c r="G377" i="1"/>
  <c r="G373" i="1"/>
  <c r="G374" i="1"/>
  <c r="G371" i="1"/>
  <c r="G369" i="1"/>
  <c r="G367" i="1"/>
  <c r="G366" i="1"/>
  <c r="F369" i="4"/>
  <c r="G364" i="1"/>
  <c r="G365" i="1"/>
  <c r="D359" i="1"/>
  <c r="H359" i="1" s="1"/>
  <c r="G362" i="1"/>
  <c r="G361" i="1"/>
  <c r="G358" i="1"/>
  <c r="G359" i="1"/>
  <c r="G360" i="1"/>
  <c r="F363" i="4"/>
  <c r="G357" i="1"/>
  <c r="G356" i="1"/>
  <c r="G355" i="1"/>
  <c r="G354" i="1"/>
  <c r="G353" i="1"/>
  <c r="G351" i="1"/>
  <c r="G352" i="1"/>
  <c r="G350" i="1"/>
  <c r="G349" i="1"/>
  <c r="G347" i="1"/>
  <c r="G348" i="1"/>
  <c r="G343" i="1"/>
  <c r="G342" i="1"/>
  <c r="G339" i="1"/>
  <c r="G340" i="1"/>
  <c r="G341" i="1"/>
  <c r="G337" i="1"/>
  <c r="G336" i="1"/>
  <c r="G334" i="1"/>
  <c r="G335" i="1"/>
  <c r="G333" i="1"/>
  <c r="G331" i="1"/>
  <c r="G332" i="1"/>
  <c r="G329" i="1"/>
  <c r="G326" i="1"/>
  <c r="G324" i="1"/>
  <c r="G321" i="1"/>
  <c r="G322" i="1"/>
  <c r="G320" i="1"/>
  <c r="G319" i="1"/>
  <c r="G317" i="1"/>
  <c r="G316" i="1"/>
  <c r="G315" i="1"/>
  <c r="G314" i="1"/>
  <c r="G312" i="1"/>
  <c r="G313" i="1"/>
  <c r="G311" i="1"/>
  <c r="G310" i="1"/>
  <c r="G309" i="1"/>
  <c r="G306" i="1"/>
  <c r="G307" i="1"/>
  <c r="G308" i="1"/>
  <c r="G304" i="1"/>
  <c r="G302" i="1"/>
  <c r="G299" i="1"/>
  <c r="G297" i="1"/>
  <c r="G295" i="1"/>
  <c r="G296" i="1"/>
  <c r="G292" i="1"/>
  <c r="G291" i="1"/>
  <c r="G290" i="1"/>
  <c r="G413" i="1"/>
  <c r="F418" i="4"/>
  <c r="G289" i="1"/>
  <c r="G411" i="1"/>
  <c r="G282" i="1"/>
  <c r="G281" i="1"/>
  <c r="G283" i="1"/>
  <c r="G284" i="1"/>
  <c r="G275" i="1"/>
  <c r="G276" i="1"/>
  <c r="G274" i="1"/>
  <c r="G272" i="1"/>
  <c r="G269" i="1"/>
  <c r="G270" i="1"/>
  <c r="G267" i="1"/>
  <c r="E263" i="4"/>
  <c r="D259" i="1" s="1"/>
  <c r="H259" i="1" s="1"/>
  <c r="G264" i="1"/>
  <c r="G265" i="1"/>
  <c r="G263" i="1"/>
  <c r="G262" i="1"/>
  <c r="G260" i="1"/>
  <c r="F226" i="9"/>
  <c r="B226" i="9" s="1"/>
  <c r="G258" i="1"/>
  <c r="G255" i="1"/>
  <c r="G254" i="1"/>
  <c r="G248" i="1"/>
  <c r="G249" i="1"/>
  <c r="G250" i="1"/>
  <c r="G246" i="1"/>
  <c r="G245" i="1"/>
  <c r="G243" i="1"/>
  <c r="G244" i="1"/>
  <c r="G242" i="1"/>
  <c r="G240" i="1"/>
  <c r="G238" i="1"/>
  <c r="E224" i="4"/>
  <c r="D220" i="1" s="1"/>
  <c r="H220" i="1" s="1"/>
  <c r="F240" i="4"/>
  <c r="G236" i="1"/>
  <c r="G237" i="1"/>
  <c r="G235" i="1"/>
  <c r="G232" i="1"/>
  <c r="G227" i="1"/>
  <c r="G228" i="1"/>
  <c r="G226" i="1"/>
  <c r="G224" i="1"/>
  <c r="G220" i="1"/>
  <c r="G221" i="1"/>
  <c r="G222" i="1"/>
  <c r="G218" i="1"/>
  <c r="G215" i="1"/>
  <c r="G216" i="1"/>
  <c r="G212" i="1"/>
  <c r="G214" i="1"/>
  <c r="E215" i="4"/>
  <c r="D211" i="1" s="1"/>
  <c r="H211" i="1" s="1"/>
  <c r="G208" i="1"/>
  <c r="G206" i="1"/>
  <c r="E196" i="4"/>
  <c r="D192" i="1" s="1"/>
  <c r="H192" i="1" s="1"/>
  <c r="F210" i="4"/>
  <c r="G204" i="1"/>
  <c r="F224" i="9"/>
  <c r="B224" i="9" s="1"/>
  <c r="G203" i="1"/>
  <c r="G202" i="1"/>
  <c r="G198" i="1"/>
  <c r="G192" i="1"/>
  <c r="G193" i="1"/>
  <c r="G194" i="1"/>
  <c r="G191" i="1"/>
  <c r="G190" i="1"/>
  <c r="G189" i="1"/>
  <c r="G187" i="1"/>
  <c r="G184" i="1"/>
  <c r="F188" i="4"/>
  <c r="F222" i="9"/>
  <c r="B222" i="9" s="1"/>
  <c r="F220" i="9"/>
  <c r="B220" i="9" s="1"/>
  <c r="G179" i="1"/>
  <c r="G177" i="1"/>
  <c r="G176" i="1"/>
  <c r="G175" i="1"/>
  <c r="G173" i="1"/>
  <c r="G174" i="1"/>
  <c r="F177" i="4"/>
  <c r="G172" i="1"/>
  <c r="G170" i="1"/>
  <c r="G168" i="1"/>
  <c r="G165" i="1"/>
  <c r="G166" i="1"/>
  <c r="G164" i="1"/>
  <c r="G163" i="1"/>
  <c r="G160" i="1"/>
  <c r="E163" i="4"/>
  <c r="D159" i="1" s="1"/>
  <c r="H159" i="1" s="1"/>
  <c r="G157" i="1"/>
  <c r="E152" i="4"/>
  <c r="F159" i="4"/>
  <c r="G154" i="1"/>
  <c r="F218" i="9"/>
  <c r="B218" i="9" s="1"/>
  <c r="G153" i="1"/>
  <c r="G152" i="1"/>
  <c r="G149" i="1"/>
  <c r="G150" i="1"/>
  <c r="G143" i="1"/>
  <c r="G135" i="1"/>
  <c r="G136" i="1"/>
  <c r="G140" i="1"/>
  <c r="G139" i="1"/>
  <c r="G138" i="1"/>
  <c r="G134" i="1"/>
  <c r="G133" i="1"/>
  <c r="G129" i="1"/>
  <c r="G130" i="1"/>
  <c r="G124" i="1"/>
  <c r="G126" i="1"/>
  <c r="G120" i="1"/>
  <c r="G125" i="1"/>
  <c r="G119" i="1"/>
  <c r="G116" i="1"/>
  <c r="G118" i="1"/>
  <c r="E106" i="4"/>
  <c r="D102" i="1" s="1"/>
  <c r="H102" i="1" s="1"/>
  <c r="F120" i="4"/>
  <c r="G114" i="1"/>
  <c r="G112" i="1"/>
  <c r="G108" i="1"/>
  <c r="F112" i="4"/>
  <c r="F106" i="4"/>
  <c r="D103" i="1"/>
  <c r="H103" i="1" s="1"/>
  <c r="G107" i="1"/>
  <c r="G105" i="1"/>
  <c r="G102" i="1"/>
  <c r="G103" i="1"/>
  <c r="G104" i="1"/>
  <c r="G100" i="1"/>
  <c r="G99" i="1"/>
  <c r="G97" i="1"/>
  <c r="G94" i="1"/>
  <c r="G95" i="1"/>
  <c r="G93" i="1"/>
  <c r="G87" i="1"/>
  <c r="G88" i="1"/>
  <c r="F216" i="9"/>
  <c r="B216" i="9" s="1"/>
  <c r="G85" i="1"/>
  <c r="G84" i="1"/>
  <c r="G83" i="1"/>
  <c r="G82" i="1"/>
  <c r="G81" i="1"/>
  <c r="F83" i="4"/>
  <c r="G79" i="1"/>
  <c r="G80" i="1"/>
  <c r="G77" i="1"/>
  <c r="G76" i="1"/>
  <c r="G75" i="1"/>
  <c r="G73" i="1"/>
  <c r="G74" i="1"/>
  <c r="F74" i="4"/>
  <c r="G67" i="1"/>
  <c r="G68" i="1"/>
  <c r="G64" i="1"/>
  <c r="G63" i="1"/>
  <c r="G61" i="1"/>
  <c r="G62" i="1"/>
  <c r="F62" i="4"/>
  <c r="G58" i="1"/>
  <c r="G57" i="1"/>
  <c r="G55" i="1"/>
  <c r="G54" i="1"/>
  <c r="G52" i="1"/>
  <c r="G50" i="1"/>
  <c r="G51" i="1"/>
  <c r="G40" i="1"/>
  <c r="G41" i="1"/>
  <c r="G39" i="1"/>
  <c r="G36" i="1"/>
  <c r="G37" i="1"/>
  <c r="G35" i="1"/>
  <c r="G33" i="1"/>
  <c r="G34" i="1"/>
  <c r="G32" i="1"/>
  <c r="G28" i="1"/>
  <c r="F23" i="4"/>
  <c r="F214" i="9"/>
  <c r="B214" i="9" s="1"/>
  <c r="G4" i="1"/>
  <c r="E7" i="4"/>
  <c r="D3" i="1" s="1"/>
  <c r="H3" i="1" s="1"/>
  <c r="G5" i="1"/>
  <c r="G7" i="1"/>
  <c r="G9" i="1"/>
  <c r="G11" i="1"/>
  <c r="G13" i="1"/>
  <c r="G15" i="1"/>
  <c r="G17" i="1"/>
  <c r="G19" i="1"/>
  <c r="G21" i="1"/>
  <c r="G23" i="1"/>
  <c r="G25" i="1"/>
  <c r="G27" i="1"/>
  <c r="G29" i="1"/>
  <c r="G31" i="1"/>
  <c r="G458" i="1"/>
  <c r="G460" i="1"/>
  <c r="G462" i="1"/>
  <c r="G464" i="1"/>
  <c r="G466" i="1"/>
  <c r="G468" i="1"/>
  <c r="G470" i="1"/>
  <c r="G472" i="1"/>
  <c r="G474" i="1"/>
  <c r="G476" i="1"/>
  <c r="G479" i="1"/>
  <c r="G481" i="1"/>
  <c r="G483" i="1"/>
  <c r="G485" i="1"/>
  <c r="G487" i="1"/>
  <c r="G489" i="1"/>
  <c r="G491" i="1"/>
  <c r="G493" i="1"/>
  <c r="G495" i="1"/>
  <c r="G497" i="1"/>
  <c r="G499" i="1"/>
  <c r="G501" i="1"/>
  <c r="G503" i="1"/>
  <c r="G505" i="1"/>
  <c r="G507" i="1"/>
  <c r="G509" i="1"/>
  <c r="G511" i="1"/>
  <c r="G513" i="1"/>
  <c r="G515" i="1"/>
  <c r="G517" i="1"/>
  <c r="G519" i="1"/>
  <c r="G521" i="1"/>
  <c r="G525" i="1"/>
  <c r="G527" i="1"/>
  <c r="G529" i="1"/>
  <c r="G531" i="1"/>
  <c r="G533" i="1"/>
  <c r="G535" i="1"/>
  <c r="G537" i="1"/>
  <c r="G539" i="1"/>
  <c r="G541" i="1"/>
  <c r="G543" i="1"/>
  <c r="G545" i="1"/>
  <c r="G547" i="1"/>
  <c r="G549" i="1"/>
  <c r="G551" i="1"/>
  <c r="G553" i="1"/>
  <c r="G555" i="1"/>
  <c r="G557" i="1"/>
  <c r="G559" i="1"/>
  <c r="G563" i="1"/>
  <c r="G565" i="1"/>
  <c r="G567" i="1"/>
  <c r="G569" i="1"/>
  <c r="G571" i="1"/>
  <c r="G573" i="1"/>
  <c r="G575" i="1"/>
  <c r="G577" i="1"/>
  <c r="G579" i="1"/>
  <c r="G581" i="1"/>
  <c r="G583" i="1"/>
  <c r="G585" i="1"/>
  <c r="G589" i="1"/>
  <c r="G591" i="1"/>
  <c r="G593" i="1"/>
  <c r="G595" i="1"/>
  <c r="G597" i="1"/>
  <c r="G599" i="1"/>
  <c r="G601" i="1"/>
  <c r="G603" i="1"/>
  <c r="G605" i="1"/>
  <c r="G607" i="1"/>
  <c r="G609" i="1"/>
  <c r="G611" i="1"/>
  <c r="G613" i="1"/>
  <c r="G615" i="1"/>
  <c r="G617" i="1"/>
  <c r="G621" i="1"/>
  <c r="G623" i="1"/>
  <c r="G625" i="1"/>
  <c r="G627" i="1"/>
  <c r="G631" i="1"/>
  <c r="G637" i="1"/>
  <c r="G642" i="1"/>
  <c r="G644" i="1"/>
  <c r="G646" i="1"/>
  <c r="G648" i="1"/>
  <c r="G650" i="1"/>
  <c r="G652" i="1"/>
  <c r="G654" i="1"/>
  <c r="G656" i="1"/>
  <c r="G658" i="1"/>
  <c r="G660" i="1"/>
  <c r="G662" i="1"/>
  <c r="G664" i="1"/>
  <c r="G666" i="1"/>
  <c r="G668" i="1"/>
  <c r="H457" i="1"/>
  <c r="G457" i="1"/>
  <c r="G459" i="1"/>
  <c r="G461" i="1"/>
  <c r="G463" i="1"/>
  <c r="G465" i="1"/>
  <c r="G467" i="1"/>
  <c r="G469" i="1"/>
  <c r="G471" i="1"/>
  <c r="G473" i="1"/>
  <c r="G475" i="1"/>
  <c r="G477" i="1"/>
  <c r="G480" i="1"/>
  <c r="G482" i="1"/>
  <c r="G484" i="1"/>
  <c r="G486" i="1"/>
  <c r="G488" i="1"/>
  <c r="G490" i="1"/>
  <c r="G492" i="1"/>
  <c r="G494" i="1"/>
  <c r="G496" i="1"/>
  <c r="G498" i="1"/>
  <c r="G500" i="1"/>
  <c r="G502" i="1"/>
  <c r="G504" i="1"/>
  <c r="G506" i="1"/>
  <c r="G508" i="1"/>
  <c r="G510" i="1"/>
  <c r="G512" i="1"/>
  <c r="G514" i="1"/>
  <c r="G516" i="1"/>
  <c r="G518" i="1"/>
  <c r="G520"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41" i="1"/>
  <c r="G643" i="1"/>
  <c r="G645" i="1"/>
  <c r="G647" i="1"/>
  <c r="G649" i="1"/>
  <c r="G651" i="1"/>
  <c r="G653" i="1"/>
  <c r="G655" i="1"/>
  <c r="G657" i="1"/>
  <c r="G659" i="1"/>
  <c r="G661" i="1"/>
  <c r="G663" i="1"/>
  <c r="G665" i="1"/>
  <c r="G667" i="1"/>
  <c r="G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7" i="1"/>
  <c r="H1048" i="1"/>
  <c r="H1049" i="1"/>
  <c r="H1050" i="1"/>
  <c r="H1051" i="1"/>
  <c r="H1052" i="1"/>
  <c r="H1053" i="1"/>
  <c r="H1054" i="1"/>
  <c r="H1055" i="1"/>
  <c r="H1056" i="1"/>
  <c r="H1057" i="1"/>
  <c r="H1058" i="1"/>
  <c r="H1059" i="1"/>
  <c r="H1060" i="1"/>
  <c r="H1061" i="1"/>
  <c r="H1062" i="1"/>
  <c r="H1063" i="1"/>
  <c r="H1064"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G1122" i="1"/>
  <c r="G1126" i="1"/>
  <c r="H112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J1446" i="1"/>
  <c r="J1447" i="1"/>
  <c r="J1448" i="1"/>
  <c r="J1449" i="1"/>
  <c r="J1450" i="1"/>
  <c r="J1451" i="1"/>
  <c r="J1452" i="1"/>
  <c r="J1455" i="1"/>
  <c r="J1456" i="1"/>
  <c r="J1457" i="1"/>
  <c r="J1458" i="1"/>
  <c r="H1458" i="1"/>
  <c r="J1439" i="1"/>
  <c r="H1439" i="1"/>
  <c r="G1439" i="1"/>
  <c r="I1439" i="1" s="1"/>
  <c r="J1440" i="1"/>
  <c r="H1440" i="1"/>
  <c r="G1440" i="1"/>
  <c r="J1441" i="1"/>
  <c r="H1441" i="1"/>
  <c r="G1441" i="1"/>
  <c r="I1441" i="1" s="1"/>
  <c r="J1442" i="1"/>
  <c r="H1442" i="1"/>
  <c r="G1442" i="1"/>
  <c r="J1443" i="1"/>
  <c r="H1443" i="1"/>
  <c r="G1443" i="1"/>
  <c r="I1443" i="1" s="1"/>
  <c r="J1444" i="1"/>
  <c r="H1444" i="1"/>
  <c r="G1444" i="1"/>
  <c r="G1445" i="1"/>
  <c r="G1446" i="1"/>
  <c r="I1446" i="1" s="1"/>
  <c r="G1447" i="1"/>
  <c r="I1447" i="1" s="1"/>
  <c r="G1448" i="1"/>
  <c r="I1448" i="1" s="1"/>
  <c r="G1449" i="1"/>
  <c r="I1449" i="1" s="1"/>
  <c r="G1450" i="1"/>
  <c r="I1450" i="1" s="1"/>
  <c r="G1451" i="1"/>
  <c r="I1451" i="1" s="1"/>
  <c r="G1452" i="1"/>
  <c r="I1452" i="1" s="1"/>
  <c r="G1453" i="1"/>
  <c r="G1455" i="1"/>
  <c r="I1455" i="1" s="1"/>
  <c r="G1456" i="1"/>
  <c r="I1456" i="1" s="1"/>
  <c r="G1457" i="1"/>
  <c r="I1457" i="1" s="1"/>
  <c r="G1458" i="1"/>
  <c r="I1458" i="1" s="1"/>
  <c r="H1459" i="1"/>
  <c r="I1459" i="1" s="1"/>
  <c r="H1460" i="1"/>
  <c r="I1460" i="1" s="1"/>
  <c r="H1462" i="1"/>
  <c r="I1462" i="1" s="1"/>
  <c r="H1463" i="1"/>
  <c r="I1463" i="1" s="1"/>
  <c r="H1464" i="1"/>
  <c r="I1464" i="1" s="1"/>
  <c r="H1465" i="1"/>
  <c r="I1465" i="1" s="1"/>
  <c r="H1466" i="1"/>
  <c r="I1466" i="1" s="1"/>
  <c r="H1467" i="1"/>
  <c r="I1467" i="1" s="1"/>
  <c r="H1468" i="1"/>
  <c r="I1468" i="1" s="1"/>
  <c r="H1471" i="1"/>
  <c r="I1471" i="1" s="1"/>
  <c r="H1472" i="1"/>
  <c r="I1472" i="1" s="1"/>
  <c r="H1473" i="1"/>
  <c r="I1473" i="1" s="1"/>
  <c r="H1474" i="1"/>
  <c r="I1474" i="1" s="1"/>
  <c r="H1476" i="1"/>
  <c r="I1476" i="1" s="1"/>
  <c r="H1477" i="1"/>
  <c r="I1477" i="1" s="1"/>
  <c r="H1478" i="1"/>
  <c r="I1478" i="1" s="1"/>
  <c r="H1479" i="1"/>
  <c r="I1479" i="1" s="1"/>
  <c r="H1481" i="1"/>
  <c r="H1483" i="1"/>
  <c r="H1485" i="1"/>
  <c r="H1487" i="1"/>
  <c r="H1489" i="1"/>
  <c r="H1491" i="1"/>
  <c r="H1493" i="1"/>
  <c r="H1495" i="1"/>
  <c r="H1497" i="1"/>
  <c r="H1499" i="1"/>
  <c r="H1501" i="1"/>
  <c r="H1503" i="1"/>
  <c r="H1505" i="1"/>
  <c r="H1507" i="1"/>
  <c r="H1509" i="1"/>
  <c r="H1511" i="1"/>
  <c r="H1513" i="1"/>
  <c r="H1515" i="1"/>
  <c r="H1519" i="1"/>
  <c r="H1521" i="1"/>
  <c r="H1523" i="1"/>
  <c r="H1525" i="1"/>
  <c r="H1527" i="1"/>
  <c r="H1529" i="1"/>
  <c r="H1531" i="1"/>
  <c r="H1533" i="1"/>
  <c r="H1535" i="1"/>
  <c r="H1537" i="1"/>
  <c r="H1539" i="1"/>
  <c r="H1541" i="1"/>
  <c r="H1543" i="1"/>
  <c r="H1545" i="1"/>
  <c r="H1547" i="1"/>
  <c r="H1549" i="1"/>
  <c r="H1551" i="1"/>
  <c r="H1553" i="1"/>
  <c r="H1555" i="1"/>
  <c r="H1557" i="1"/>
  <c r="H1559" i="1"/>
  <c r="H1561" i="1"/>
  <c r="H1563" i="1"/>
  <c r="H1565" i="1"/>
  <c r="H1567" i="1"/>
  <c r="H1569" i="1"/>
  <c r="H1571" i="1"/>
  <c r="H1573" i="1"/>
  <c r="H1575" i="1"/>
  <c r="H1577" i="1"/>
  <c r="H1579" i="1"/>
  <c r="F8" i="4"/>
  <c r="F164" i="4"/>
  <c r="F215" i="4"/>
  <c r="F216" i="4"/>
  <c r="F236" i="4"/>
  <c r="F263" i="4"/>
  <c r="F264" i="4"/>
  <c r="D298" i="4"/>
  <c r="F331" i="4"/>
  <c r="D350" i="4"/>
  <c r="F383" i="4"/>
  <c r="E644" i="4"/>
  <c r="D638" i="1" s="1"/>
  <c r="G638" i="1" s="1"/>
  <c r="F516" i="4"/>
  <c r="F70" i="5"/>
  <c r="G290" i="9"/>
  <c r="E290" i="9" s="1"/>
  <c r="B290" i="9" s="1"/>
  <c r="D87" i="5"/>
  <c r="F88" i="5"/>
  <c r="H308" i="9"/>
  <c r="E308" i="9" s="1"/>
  <c r="B308" i="9" s="1"/>
  <c r="E176" i="5"/>
  <c r="E237" i="5"/>
  <c r="D141" i="6"/>
  <c r="F5" i="6"/>
  <c r="D43" i="8"/>
  <c r="H1480" i="1"/>
  <c r="D6" i="4"/>
  <c r="E50" i="4"/>
  <c r="D46" i="1" s="1"/>
  <c r="H46" i="1" s="1"/>
  <c r="F59" i="4"/>
  <c r="E82" i="4"/>
  <c r="D78" i="1" s="1"/>
  <c r="H78" i="1" s="1"/>
  <c r="F91" i="4"/>
  <c r="F134" i="4"/>
  <c r="F139" i="4"/>
  <c r="F140" i="4"/>
  <c r="G21" i="9"/>
  <c r="D151" i="4"/>
  <c r="H21" i="9"/>
  <c r="F153" i="4"/>
  <c r="F169" i="4"/>
  <c r="F219" i="4"/>
  <c r="F299" i="4"/>
  <c r="E299" i="4"/>
  <c r="F345" i="4"/>
  <c r="F351" i="4"/>
  <c r="E351" i="4"/>
  <c r="F364" i="4"/>
  <c r="F397" i="4"/>
  <c r="F643" i="4"/>
  <c r="F417" i="4"/>
  <c r="D421" i="4"/>
  <c r="F422" i="4"/>
  <c r="D459" i="4"/>
  <c r="F460" i="4"/>
  <c r="E484" i="4"/>
  <c r="D478" i="1" s="1"/>
  <c r="H478" i="1" s="1"/>
  <c r="D529" i="4"/>
  <c r="F530" i="4"/>
  <c r="D567" i="4"/>
  <c r="F568" i="4"/>
  <c r="D593" i="4"/>
  <c r="G173" i="9"/>
  <c r="E173" i="9" s="1"/>
  <c r="B173" i="9" s="1"/>
  <c r="F594" i="4"/>
  <c r="D625" i="4"/>
  <c r="F626" i="4"/>
  <c r="D7" i="5"/>
  <c r="F8" i="5"/>
  <c r="F13" i="5"/>
  <c r="F29" i="5"/>
  <c r="D68" i="5"/>
  <c r="H291" i="9"/>
  <c r="E291" i="9" s="1"/>
  <c r="B291" i="9" s="1"/>
  <c r="E146" i="5"/>
  <c r="G310" i="9"/>
  <c r="E310" i="9" s="1"/>
  <c r="B310" i="9" s="1"/>
  <c r="F190" i="5"/>
  <c r="G311" i="9"/>
  <c r="E311" i="9" s="1"/>
  <c r="B311" i="9" s="1"/>
  <c r="F206" i="5"/>
  <c r="F238" i="5"/>
  <c r="D237" i="5"/>
  <c r="F177" i="5"/>
  <c r="F191" i="5"/>
  <c r="F207" i="5"/>
  <c r="F239" i="5"/>
  <c r="F259" i="5"/>
  <c r="F6" i="6"/>
  <c r="F36" i="6"/>
  <c r="F90" i="6"/>
  <c r="F130" i="6"/>
  <c r="B316" i="9"/>
  <c r="E315" i="9"/>
  <c r="I10" i="3" s="1"/>
  <c r="D42" i="8"/>
  <c r="G177" i="9"/>
  <c r="E177" i="9" s="1"/>
  <c r="B177" i="9" s="1"/>
  <c r="F416" i="4"/>
  <c r="E143" i="9"/>
  <c r="B143" i="9" s="1"/>
  <c r="F603" i="4"/>
  <c r="F149" i="5"/>
  <c r="D176" i="5"/>
  <c r="G281" i="9"/>
  <c r="E281" i="9" s="1"/>
  <c r="B281" i="9" s="1"/>
  <c r="G280" i="9"/>
  <c r="E280" i="9" s="1"/>
  <c r="B280" i="9" s="1"/>
  <c r="G279" i="9"/>
  <c r="E279" i="9" s="1"/>
  <c r="B279"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82" i="9"/>
  <c r="E182" i="9" s="1"/>
  <c r="B182" i="9" s="1"/>
  <c r="G180" i="9"/>
  <c r="E180" i="9" s="1"/>
  <c r="B180" i="9" s="1"/>
  <c r="G178" i="9"/>
  <c r="E178" i="9" s="1"/>
  <c r="B178" i="9" s="1"/>
  <c r="G176" i="9"/>
  <c r="E176" i="9" s="1"/>
  <c r="B176" i="9" s="1"/>
  <c r="G174" i="9"/>
  <c r="E174" i="9" s="1"/>
  <c r="B174"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I10" i="9"/>
  <c r="G166" i="9"/>
  <c r="G313" i="9" l="1"/>
  <c r="E313" i="9" s="1"/>
  <c r="B313" i="9" s="1"/>
  <c r="G1222" i="1"/>
  <c r="F245" i="5"/>
  <c r="I27" i="3"/>
  <c r="D1408" i="1"/>
  <c r="E141" i="6"/>
  <c r="G318" i="9" s="1"/>
  <c r="E318" i="9" s="1"/>
  <c r="E317" i="9" s="1"/>
  <c r="G1299" i="1"/>
  <c r="D1435" i="1"/>
  <c r="H19" i="9"/>
  <c r="E19" i="9" s="1"/>
  <c r="B19" i="9" s="1"/>
  <c r="G990" i="1"/>
  <c r="H990" i="1"/>
  <c r="E7" i="5"/>
  <c r="F12" i="5"/>
  <c r="F213" i="9"/>
  <c r="B213" i="9" s="1"/>
  <c r="E166" i="9"/>
  <c r="B166" i="9" s="1"/>
  <c r="G259" i="1"/>
  <c r="F224" i="4"/>
  <c r="G211" i="1"/>
  <c r="F196" i="4"/>
  <c r="F163" i="4"/>
  <c r="G159" i="1"/>
  <c r="D148" i="1"/>
  <c r="F152" i="4"/>
  <c r="E151" i="4"/>
  <c r="I17" i="3" s="1"/>
  <c r="F7" i="4"/>
  <c r="G3" i="1"/>
  <c r="F176" i="5"/>
  <c r="D175" i="5"/>
  <c r="H22" i="3"/>
  <c r="C1153" i="1"/>
  <c r="H21" i="3"/>
  <c r="C1046" i="1"/>
  <c r="F7" i="5"/>
  <c r="D6" i="5"/>
  <c r="H20" i="3"/>
  <c r="C985" i="1"/>
  <c r="F625" i="4"/>
  <c r="C619" i="1"/>
  <c r="F459" i="4"/>
  <c r="C453" i="1"/>
  <c r="F421" i="4"/>
  <c r="D420" i="4"/>
  <c r="C415" i="1"/>
  <c r="E298" i="4"/>
  <c r="D294" i="1"/>
  <c r="D289" i="4"/>
  <c r="H17" i="3"/>
  <c r="C147" i="1"/>
  <c r="E175" i="5"/>
  <c r="D1152" i="1" s="1"/>
  <c r="I22" i="3"/>
  <c r="D1153" i="1"/>
  <c r="E420" i="4"/>
  <c r="F82" i="4"/>
  <c r="I1444" i="1"/>
  <c r="I1442" i="1"/>
  <c r="I1440" i="1"/>
  <c r="F50" i="4"/>
  <c r="H638" i="1"/>
  <c r="G478" i="1"/>
  <c r="G78" i="1"/>
  <c r="G46" i="1"/>
  <c r="B192" i="9"/>
  <c r="K1451" i="9"/>
  <c r="G314" i="9"/>
  <c r="E314" i="9" s="1"/>
  <c r="B314" i="9" s="1"/>
  <c r="I34" i="3"/>
  <c r="C1517" i="1"/>
  <c r="F237" i="5"/>
  <c r="H23" i="3"/>
  <c r="C1214" i="1"/>
  <c r="F146" i="5"/>
  <c r="D1124" i="1"/>
  <c r="E68" i="5"/>
  <c r="F68" i="5" s="1"/>
  <c r="F593" i="4"/>
  <c r="C587" i="1"/>
  <c r="F567" i="4"/>
  <c r="C561" i="1"/>
  <c r="F529" i="4"/>
  <c r="D528" i="4"/>
  <c r="C523" i="1"/>
  <c r="E350" i="4"/>
  <c r="F350" i="4" s="1"/>
  <c r="D346" i="1"/>
  <c r="E21" i="9"/>
  <c r="D412" i="4"/>
  <c r="D290" i="4"/>
  <c r="H16" i="3"/>
  <c r="C2" i="1"/>
  <c r="I35" i="3"/>
  <c r="C1518" i="1"/>
  <c r="H28" i="3"/>
  <c r="C1435" i="1"/>
  <c r="I23" i="3"/>
  <c r="D1214" i="1"/>
  <c r="F87" i="5"/>
  <c r="C1065" i="1"/>
  <c r="D408" i="4"/>
  <c r="C345" i="1"/>
  <c r="F298" i="4"/>
  <c r="D407" i="4"/>
  <c r="C293" i="1"/>
  <c r="E6" i="4"/>
  <c r="F141" i="6" l="1"/>
  <c r="I28" i="3"/>
  <c r="E312" i="9"/>
  <c r="H1408" i="1"/>
  <c r="G1408" i="1"/>
  <c r="B318" i="9"/>
  <c r="D985" i="1"/>
  <c r="I20" i="3"/>
  <c r="E289" i="4"/>
  <c r="E413" i="4" s="1"/>
  <c r="F151" i="4"/>
  <c r="D147" i="1"/>
  <c r="G147" i="1" s="1"/>
  <c r="H148" i="1"/>
  <c r="G148" i="1"/>
  <c r="C286" i="1"/>
  <c r="H346" i="1"/>
  <c r="G346" i="1"/>
  <c r="H523" i="1"/>
  <c r="G523" i="1"/>
  <c r="H1124" i="1"/>
  <c r="G1124" i="1"/>
  <c r="H1214" i="1"/>
  <c r="G1214" i="1"/>
  <c r="E635" i="4"/>
  <c r="D629" i="1" s="1"/>
  <c r="D414" i="1"/>
  <c r="E636" i="4"/>
  <c r="D630" i="1" s="1"/>
  <c r="H294" i="1"/>
  <c r="G294" i="1"/>
  <c r="G415" i="1"/>
  <c r="H415" i="1"/>
  <c r="H1153" i="1"/>
  <c r="G1153" i="1"/>
  <c r="F175" i="5"/>
  <c r="C1152" i="1"/>
  <c r="F407" i="4"/>
  <c r="C402" i="1"/>
  <c r="C403" i="1"/>
  <c r="H1518" i="1"/>
  <c r="G1518" i="1"/>
  <c r="D639" i="4"/>
  <c r="C407" i="1"/>
  <c r="B21" i="9"/>
  <c r="E408" i="4"/>
  <c r="D403" i="1" s="1"/>
  <c r="D345" i="1"/>
  <c r="H345" i="1" s="1"/>
  <c r="F528" i="4"/>
  <c r="D636" i="4"/>
  <c r="C522" i="1"/>
  <c r="H561" i="1"/>
  <c r="G561" i="1"/>
  <c r="H587" i="1"/>
  <c r="G587" i="1"/>
  <c r="I21" i="3"/>
  <c r="D1046" i="1"/>
  <c r="G1046" i="1" s="1"/>
  <c r="E6" i="5"/>
  <c r="G1517" i="1"/>
  <c r="H1517" i="1"/>
  <c r="H11" i="3"/>
  <c r="D291" i="4"/>
  <c r="D413" i="4"/>
  <c r="C285" i="1"/>
  <c r="E407" i="4"/>
  <c r="D402" i="1" s="1"/>
  <c r="D293" i="1"/>
  <c r="H293" i="1" s="1"/>
  <c r="D635" i="4"/>
  <c r="F420" i="4"/>
  <c r="C414" i="1"/>
  <c r="G453" i="1"/>
  <c r="H453" i="1"/>
  <c r="H619" i="1"/>
  <c r="G619" i="1"/>
  <c r="G985" i="1"/>
  <c r="H985" i="1"/>
  <c r="G285" i="9"/>
  <c r="E285" i="9" s="1"/>
  <c r="B285" i="9" s="1"/>
  <c r="G278" i="9"/>
  <c r="F6" i="5"/>
  <c r="C984" i="1"/>
  <c r="E412" i="4"/>
  <c r="I16" i="3"/>
  <c r="D2" i="1"/>
  <c r="G2" i="1" s="1"/>
  <c r="G1065" i="1"/>
  <c r="H1065" i="1"/>
  <c r="H1435" i="1"/>
  <c r="G1435" i="1"/>
  <c r="H9" i="3"/>
  <c r="F6" i="4"/>
  <c r="H1046" i="1" l="1"/>
  <c r="H147" i="1"/>
  <c r="D285" i="1"/>
  <c r="G285" i="1" s="1"/>
  <c r="E290" i="4"/>
  <c r="D286" i="1" s="1"/>
  <c r="H286" i="1" s="1"/>
  <c r="F289" i="4"/>
  <c r="E291" i="4"/>
  <c r="D287" i="1" s="1"/>
  <c r="K3" i="9"/>
  <c r="I9" i="3"/>
  <c r="E639" i="4"/>
  <c r="F639" i="4" s="1"/>
  <c r="E414" i="4"/>
  <c r="D409" i="1" s="1"/>
  <c r="D407" i="1"/>
  <c r="G407" i="1" s="1"/>
  <c r="G414" i="1"/>
  <c r="H414" i="1"/>
  <c r="F635" i="4"/>
  <c r="C629" i="1"/>
  <c r="D640" i="4"/>
  <c r="D415" i="4"/>
  <c r="F413" i="4"/>
  <c r="C408" i="1"/>
  <c r="F291" i="4"/>
  <c r="C287" i="1"/>
  <c r="H278" i="9"/>
  <c r="E278" i="9" s="1"/>
  <c r="D984" i="1"/>
  <c r="G984" i="1" s="1"/>
  <c r="F636" i="4"/>
  <c r="C630" i="1"/>
  <c r="D414" i="4"/>
  <c r="H2" i="1"/>
  <c r="F408" i="4"/>
  <c r="G345" i="1"/>
  <c r="H1152" i="1"/>
  <c r="G1152" i="1"/>
  <c r="F290" i="4"/>
  <c r="G293" i="1"/>
  <c r="N3" i="9"/>
  <c r="I11" i="3"/>
  <c r="H522" i="1"/>
  <c r="G522" i="1"/>
  <c r="F412" i="4"/>
  <c r="D641" i="4"/>
  <c r="C633" i="1"/>
  <c r="G403" i="1"/>
  <c r="H403" i="1"/>
  <c r="G402" i="1"/>
  <c r="H402" i="1"/>
  <c r="E640" i="4"/>
  <c r="E415" i="4"/>
  <c r="D410" i="1" s="1"/>
  <c r="D408" i="1"/>
  <c r="H8" i="3" l="1"/>
  <c r="M3" i="9" s="1"/>
  <c r="H984" i="1"/>
  <c r="H285" i="1"/>
  <c r="G286" i="1"/>
  <c r="H407" i="1"/>
  <c r="B278" i="9"/>
  <c r="E277" i="9"/>
  <c r="C635" i="1"/>
  <c r="F414" i="4"/>
  <c r="C409" i="1"/>
  <c r="D642" i="4"/>
  <c r="F640" i="4"/>
  <c r="C634" i="1"/>
  <c r="E642" i="4"/>
  <c r="D634" i="1"/>
  <c r="H630" i="1"/>
  <c r="G630" i="1"/>
  <c r="G287" i="1"/>
  <c r="H287" i="1"/>
  <c r="G408" i="1"/>
  <c r="H408" i="1"/>
  <c r="F415" i="4"/>
  <c r="C410" i="1"/>
  <c r="H629" i="1"/>
  <c r="G629" i="1"/>
  <c r="E641" i="4"/>
  <c r="D633" i="1"/>
  <c r="H633" i="1" s="1"/>
  <c r="I8" i="3" l="1"/>
  <c r="E645" i="4"/>
  <c r="D635" i="1"/>
  <c r="H635" i="1" s="1"/>
  <c r="G410" i="1"/>
  <c r="H410" i="1"/>
  <c r="H634" i="1"/>
  <c r="G634" i="1"/>
  <c r="F642" i="4"/>
  <c r="D646" i="4"/>
  <c r="C636" i="1"/>
  <c r="F641" i="4"/>
  <c r="G633" i="1"/>
  <c r="E646" i="4"/>
  <c r="D636" i="1"/>
  <c r="G409" i="1"/>
  <c r="H409" i="1"/>
  <c r="G635" i="1"/>
  <c r="D645" i="4"/>
  <c r="G276" i="9" l="1"/>
  <c r="E276" i="9" s="1"/>
  <c r="B276" i="9" s="1"/>
  <c r="I19" i="3"/>
  <c r="D640" i="1"/>
  <c r="F646" i="4"/>
  <c r="H19" i="3"/>
  <c r="C640" i="1"/>
  <c r="F645" i="4"/>
  <c r="H18" i="3"/>
  <c r="C639" i="1"/>
  <c r="H636" i="1"/>
  <c r="G636" i="1"/>
  <c r="I18" i="3"/>
  <c r="D639" i="1"/>
  <c r="H639" i="1" l="1"/>
  <c r="G639" i="1"/>
  <c r="H7" i="3"/>
  <c r="H640" i="1"/>
  <c r="G640" i="1"/>
  <c r="J3" i="9" l="1"/>
  <c r="G274" i="9" l="1"/>
  <c r="L272" i="9"/>
  <c r="H274" i="9"/>
  <c r="M272" i="9"/>
  <c r="G18" i="9"/>
  <c r="H18" i="9"/>
  <c r="K5" i="9"/>
  <c r="I7" i="9"/>
  <c r="J8" i="9"/>
  <c r="K9" i="9"/>
  <c r="I11" i="9"/>
  <c r="J12" i="9"/>
  <c r="K13" i="9"/>
  <c r="L15" i="9"/>
  <c r="M16" i="9"/>
  <c r="J17" i="9"/>
  <c r="I6" i="9"/>
  <c r="J7" i="9"/>
  <c r="K8" i="9"/>
  <c r="J11" i="9"/>
  <c r="K12" i="9"/>
  <c r="H15" i="9"/>
  <c r="G16" i="9"/>
  <c r="G17" i="9"/>
  <c r="I8" i="9"/>
  <c r="I12" i="9"/>
  <c r="M15" i="9"/>
  <c r="I17" i="9"/>
  <c r="I5" i="9"/>
  <c r="J6" i="9"/>
  <c r="K7" i="9"/>
  <c r="I9" i="9"/>
  <c r="J10" i="9"/>
  <c r="K11" i="9"/>
  <c r="I13" i="9"/>
  <c r="G15" i="9"/>
  <c r="E15" i="9" s="1"/>
  <c r="H16" i="9"/>
  <c r="H17" i="9"/>
  <c r="J5" i="9"/>
  <c r="K6" i="9"/>
  <c r="J9" i="9"/>
  <c r="K10" i="9"/>
  <c r="J13" i="9"/>
  <c r="L16" i="9"/>
  <c r="E8" i="9" l="1"/>
  <c r="B8" i="9" s="1"/>
  <c r="F16" i="9"/>
  <c r="E9" i="9"/>
  <c r="B9" i="9" s="1"/>
  <c r="E12" i="9"/>
  <c r="B12" i="9" s="1"/>
  <c r="F15" i="9"/>
  <c r="E7" i="9"/>
  <c r="B7" i="9" s="1"/>
  <c r="F272" i="9"/>
  <c r="E17" i="9"/>
  <c r="B17" i="9" s="1"/>
  <c r="E13" i="9"/>
  <c r="B13" i="9" s="1"/>
  <c r="E10" i="9"/>
  <c r="B10" i="9" s="1"/>
  <c r="E5" i="9"/>
  <c r="E16" i="9"/>
  <c r="B16" i="9" s="1"/>
  <c r="E6" i="9"/>
  <c r="B6" i="9" s="1"/>
  <c r="E11" i="9"/>
  <c r="B11" i="9" s="1"/>
  <c r="E18" i="9"/>
  <c r="B18" i="9" s="1"/>
  <c r="E274" i="9"/>
  <c r="F14" i="9" l="1"/>
  <c r="B15" i="9"/>
  <c r="B274" i="9"/>
  <c r="E20" i="9"/>
  <c r="I7" i="3" s="1"/>
  <c r="B5" i="9"/>
  <c r="E4" i="9"/>
  <c r="E14" i="9"/>
  <c r="B272" i="9"/>
  <c r="F20"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<sst xmlns="http://schemas.openxmlformats.org/spreadsheetml/2006/main" count="4374" uniqueCount="3427">
  <si>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</si>
  <si>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</si>
  <si>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</si>
  <si>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</si>
  <si>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</si>
  <si>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</si>
  <si>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</si>
  <si>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</si>
  <si>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</si>
  <si>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</si>
  <si>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</si>
  <si>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</si>
  <si>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</si>
  <si>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</si>
  <si>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</si>
  <si>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</si>
  <si>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</si>
  <si>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</si>
  <si>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</si>
  <si>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</si>
  <si>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</si>
  <si>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</si>
  <si>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</si>
  <si>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</si>
  <si>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</si>
  <si>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</si>
  <si>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</si>
  <si>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</si>
  <si>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</si>
  <si>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</si>
  <si>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</si>
  <si>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DONJI KUKURUZARI</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</si>
  <si>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</si>
  <si>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</si>
  <si>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</si>
  <si>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</si>
  <si>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</si>
  <si>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</si>
  <si>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</si>
  <si>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</si>
  <si>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</si>
  <si>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</si>
  <si>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</si>
  <si>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</si>
  <si>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</si>
  <si>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</si>
  <si>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</si>
  <si>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</si>
  <si>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</si>
  <si>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38323 - OPĆINA DONJI KUKURUZARI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</si>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</sst>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1215582.8900000001</v>
      </c>
      <c r="D2" s="6">
        <f>'PR-RAS'!E6</f>
        <v>1289243.5900000001</v>
      </c>
      <c r="E2" s="6">
        <v>0</v>
      </c>
      <c r="F2" s="6">
        <v>0</v>
      </c>
      <c r="G2" s="7">
        <f t="shared" ref="G2:G264" si="0">(B2/1000)*(C2*1+D2*2)</f>
        <v>3794.0700700000002</v>
      </c>
      <c r="H2" s="7">
        <f t="shared" ref="H2:H264" si="1">ABS(C2-ROUND(C2,0))+ABS(D2-ROUND(D2,0))</f>
        <v>0.51999999978579581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107654.85</v>
      </c>
      <c r="D3" s="1">
        <f>'PR-RAS'!E7</f>
        <v>91079.11</v>
      </c>
      <c r="E3" s="1">
        <v>0</v>
      </c>
      <c r="F3" s="1">
        <v>0</v>
      </c>
      <c r="G3" s="2">
        <f t="shared" si="0"/>
        <v>579.62614000000008</v>
      </c>
      <c r="H3" s="2">
        <f t="shared" si="1"/>
        <v>0.25999999999476131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85654.82</v>
      </c>
      <c r="D4" s="1">
        <f>'PR-RAS'!E8</f>
        <v>74932.28</v>
      </c>
      <c r="E4" s="1">
        <v>0</v>
      </c>
      <c r="F4" s="1">
        <v>0</v>
      </c>
      <c r="G4" s="2">
        <f t="shared" si="0"/>
        <v>706.55813999999998</v>
      </c>
      <c r="H4" s="2">
        <f t="shared" si="1"/>
        <v>0.45999999999185093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85654.82</v>
      </c>
      <c r="D5" s="1">
        <f>'PR-RAS'!E9</f>
        <v>74932.28</v>
      </c>
      <c r="E5" s="1">
        <v>0</v>
      </c>
      <c r="F5" s="1">
        <v>0</v>
      </c>
      <c r="G5" s="2">
        <f t="shared" si="0"/>
        <v>942.07752000000005</v>
      </c>
      <c r="H5" s="2">
        <f t="shared" si="1"/>
        <v>0.45999999999185093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22000.03</v>
      </c>
      <c r="D19" s="1">
        <f>'PR-RAS'!E23</f>
        <v>16146.83</v>
      </c>
      <c r="E19" s="1">
        <v>0</v>
      </c>
      <c r="F19" s="1">
        <v>0</v>
      </c>
      <c r="G19" s="2">
        <f t="shared" si="0"/>
        <v>977.28642000000002</v>
      </c>
      <c r="H19" s="2">
        <f t="shared" si="1"/>
        <v>0.19999999999890861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22000.03</v>
      </c>
      <c r="D23" s="1">
        <f>'PR-RAS'!E27</f>
        <v>16146.83</v>
      </c>
      <c r="E23" s="1">
        <v>0</v>
      </c>
      <c r="F23" s="1">
        <v>0</v>
      </c>
      <c r="G23" s="2">
        <f t="shared" si="0"/>
        <v>1194.46118</v>
      </c>
      <c r="H23" s="2">
        <f t="shared" si="1"/>
        <v>0.19999999999890861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1019548.75</v>
      </c>
      <c r="D46" s="1">
        <f>'PR-RAS'!E50</f>
        <v>1086060.2</v>
      </c>
      <c r="E46" s="1">
        <v>0</v>
      </c>
      <c r="F46" s="1">
        <v>0</v>
      </c>
      <c r="G46" s="2">
        <f t="shared" si="0"/>
        <v>143625.11174999998</v>
      </c>
      <c r="H46" s="2">
        <f t="shared" si="1"/>
        <v>0.44999999995343387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471781.76</v>
      </c>
      <c r="D55" s="1">
        <f>'PR-RAS'!E59</f>
        <v>801177.49</v>
      </c>
      <c r="E55" s="1">
        <v>0</v>
      </c>
      <c r="F55" s="1">
        <v>0</v>
      </c>
      <c r="G55" s="2">
        <f t="shared" si="0"/>
        <v>112003.38395999999</v>
      </c>
      <c r="H55" s="2">
        <f t="shared" si="1"/>
        <v>0.72999999998137355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319357.87</v>
      </c>
      <c r="D56" s="1">
        <f>'PR-RAS'!E60</f>
        <v>339214.66</v>
      </c>
      <c r="E56" s="1">
        <v>0</v>
      </c>
      <c r="F56" s="1">
        <v>0</v>
      </c>
      <c r="G56" s="2">
        <f t="shared" si="0"/>
        <v>54878.295449999998</v>
      </c>
      <c r="H56" s="2">
        <f t="shared" si="1"/>
        <v>0.47000000003026798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152423.89000000001</v>
      </c>
      <c r="D57" s="1">
        <f>'PR-RAS'!E61</f>
        <v>461962.83</v>
      </c>
      <c r="E57" s="1">
        <v>0</v>
      </c>
      <c r="F57" s="1">
        <v>0</v>
      </c>
      <c r="G57" s="2">
        <f t="shared" si="0"/>
        <v>60275.574800000002</v>
      </c>
      <c r="H57" s="2">
        <f t="shared" si="1"/>
        <v>0.27999999996973202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47127</v>
      </c>
      <c r="D58" s="1">
        <f>'PR-RAS'!E62</f>
        <v>28910.67</v>
      </c>
      <c r="E58" s="1">
        <v>0</v>
      </c>
      <c r="F58" s="1">
        <v>0</v>
      </c>
      <c r="G58" s="2">
        <f t="shared" si="0"/>
        <v>5982.0553799999998</v>
      </c>
      <c r="H58" s="2">
        <f t="shared" si="1"/>
        <v>0.33000000000174623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47127</v>
      </c>
      <c r="D59" s="1">
        <f>'PR-RAS'!E63</f>
        <v>28910.67</v>
      </c>
      <c r="E59" s="1">
        <v>0</v>
      </c>
      <c r="F59" s="1">
        <v>0</v>
      </c>
      <c r="G59" s="2">
        <f t="shared" si="0"/>
        <v>6087.0037199999997</v>
      </c>
      <c r="H59" s="2">
        <f t="shared" si="1"/>
        <v>0.33000000000174623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500639.99</v>
      </c>
      <c r="D70" s="1">
        <f>'PR-RAS'!E74</f>
        <v>255972.04</v>
      </c>
      <c r="E70" s="1">
        <v>0</v>
      </c>
      <c r="F70" s="1">
        <v>0</v>
      </c>
      <c r="G70" s="2">
        <f t="shared" si="0"/>
        <v>69868.300830000007</v>
      </c>
      <c r="H70" s="2">
        <f t="shared" si="1"/>
        <v>5.0000000017462298E-2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154510.49</v>
      </c>
      <c r="D71" s="1">
        <f>'PR-RAS'!E75</f>
        <v>255972.04</v>
      </c>
      <c r="E71" s="1">
        <v>0</v>
      </c>
      <c r="F71" s="1">
        <v>0</v>
      </c>
      <c r="G71" s="2">
        <f t="shared" si="0"/>
        <v>46651.81990000001</v>
      </c>
      <c r="H71" s="2">
        <f t="shared" si="1"/>
        <v>0.52999999999883585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346129.5</v>
      </c>
      <c r="D72" s="1">
        <f>'PR-RAS'!E76</f>
        <v>0</v>
      </c>
      <c r="E72" s="1">
        <v>0</v>
      </c>
      <c r="F72" s="1">
        <v>0</v>
      </c>
      <c r="G72" s="2">
        <f t="shared" si="0"/>
        <v>24575.194499999998</v>
      </c>
      <c r="H72" s="2">
        <f t="shared" si="1"/>
        <v>0.5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1980.79</v>
      </c>
      <c r="D78" s="1">
        <f>'PR-RAS'!E82</f>
        <v>4672.3399999999992</v>
      </c>
      <c r="E78" s="1">
        <v>0</v>
      </c>
      <c r="F78" s="1">
        <v>0</v>
      </c>
      <c r="G78" s="2">
        <f t="shared" si="0"/>
        <v>872.06118999999978</v>
      </c>
      <c r="H78" s="2">
        <f t="shared" si="1"/>
        <v>0.5499999999992724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109.2</v>
      </c>
      <c r="D79" s="1">
        <f>'PR-RAS'!E83</f>
        <v>369.44</v>
      </c>
      <c r="E79" s="1">
        <v>0</v>
      </c>
      <c r="F79" s="1">
        <v>0</v>
      </c>
      <c r="G79" s="2">
        <f t="shared" si="0"/>
        <v>66.150239999999997</v>
      </c>
      <c r="H79" s="2">
        <f t="shared" si="1"/>
        <v>0.64000000000000057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109.2</v>
      </c>
      <c r="D81" s="1">
        <f>'PR-RAS'!E85</f>
        <v>369.44</v>
      </c>
      <c r="E81" s="1">
        <v>0</v>
      </c>
      <c r="F81" s="1">
        <v>0</v>
      </c>
      <c r="G81" s="2">
        <f t="shared" si="0"/>
        <v>67.846400000000003</v>
      </c>
      <c r="H81" s="2">
        <f t="shared" si="1"/>
        <v>0.64000000000000057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1871.59</v>
      </c>
      <c r="D87" s="1">
        <f>'PR-RAS'!E91</f>
        <v>4302.8999999999996</v>
      </c>
      <c r="E87" s="1">
        <v>0</v>
      </c>
      <c r="F87" s="1">
        <v>0</v>
      </c>
      <c r="G87" s="2">
        <f t="shared" si="0"/>
        <v>901.05553999999984</v>
      </c>
      <c r="H87" s="2">
        <f t="shared" si="1"/>
        <v>0.51000000000044565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1526.5</v>
      </c>
      <c r="D88" s="1">
        <f>'PR-RAS'!E92</f>
        <v>1526.31</v>
      </c>
      <c r="E88" s="1">
        <v>0</v>
      </c>
      <c r="F88" s="1">
        <v>0</v>
      </c>
      <c r="G88" s="2">
        <f t="shared" si="0"/>
        <v>398.38343999999995</v>
      </c>
      <c r="H88" s="2">
        <f t="shared" si="1"/>
        <v>0.80999999999994543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345.09</v>
      </c>
      <c r="D89" s="1">
        <f>'PR-RAS'!E93</f>
        <v>199.09</v>
      </c>
      <c r="E89" s="1">
        <v>0</v>
      </c>
      <c r="F89" s="1">
        <v>0</v>
      </c>
      <c r="G89" s="2">
        <f t="shared" si="0"/>
        <v>65.407759999999996</v>
      </c>
      <c r="H89" s="2">
        <f t="shared" si="1"/>
        <v>0.1799999999999784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2577.5</v>
      </c>
      <c r="E93" s="1">
        <v>0</v>
      </c>
      <c r="F93" s="1">
        <v>0</v>
      </c>
      <c r="G93" s="2">
        <f t="shared" si="0"/>
        <v>474.26</v>
      </c>
      <c r="H93" s="2">
        <f t="shared" si="1"/>
        <v>0.5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83533.39</v>
      </c>
      <c r="D102" s="1">
        <f>'PR-RAS'!E106</f>
        <v>107193.04000000001</v>
      </c>
      <c r="E102" s="1">
        <v>0</v>
      </c>
      <c r="F102" s="1">
        <v>0</v>
      </c>
      <c r="G102" s="2">
        <f t="shared" si="0"/>
        <v>30089.866470000004</v>
      </c>
      <c r="H102" s="2">
        <f t="shared" si="1"/>
        <v>0.430000000007567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144.63999999999999</v>
      </c>
      <c r="E103" s="1">
        <v>0</v>
      </c>
      <c r="F103" s="1">
        <v>0</v>
      </c>
      <c r="G103" s="2">
        <f t="shared" si="0"/>
        <v>29.506559999999997</v>
      </c>
      <c r="H103" s="2">
        <f t="shared" si="1"/>
        <v>0.36000000000001364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144.63999999999999</v>
      </c>
      <c r="E107" s="1">
        <v>0</v>
      </c>
      <c r="F107" s="1">
        <v>0</v>
      </c>
      <c r="G107" s="2">
        <f t="shared" si="0"/>
        <v>30.663679999999996</v>
      </c>
      <c r="H107" s="2">
        <f t="shared" si="1"/>
        <v>0.36000000000001364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70008.03</v>
      </c>
      <c r="D108" s="1">
        <f>'PR-RAS'!E112</f>
        <v>93034.22</v>
      </c>
      <c r="E108" s="1">
        <v>0</v>
      </c>
      <c r="F108" s="1">
        <v>0</v>
      </c>
      <c r="G108" s="2">
        <f t="shared" si="0"/>
        <v>27400.182290000001</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0.33</v>
      </c>
      <c r="E110" s="1">
        <v>0</v>
      </c>
      <c r="F110" s="1">
        <v>0</v>
      </c>
      <c r="G110" s="2">
        <f t="shared" si="0"/>
        <v>7.1940000000000004E-2</v>
      </c>
      <c r="H110" s="2">
        <f t="shared" si="1"/>
        <v>0.33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70008.03</v>
      </c>
      <c r="D111" s="1">
        <f>'PR-RAS'!E115</f>
        <v>93033.89</v>
      </c>
      <c r="E111" s="1">
        <v>0</v>
      </c>
      <c r="F111" s="1">
        <v>0</v>
      </c>
      <c r="G111" s="2">
        <f t="shared" si="0"/>
        <v>28168.339100000001</v>
      </c>
      <c r="H111" s="2">
        <f t="shared" si="1"/>
        <v>0.13999999999941792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13525.36</v>
      </c>
      <c r="D116" s="1">
        <f>'PR-RAS'!E120</f>
        <v>14014.18</v>
      </c>
      <c r="E116" s="1">
        <v>0</v>
      </c>
      <c r="F116" s="1">
        <v>0</v>
      </c>
      <c r="G116" s="2">
        <f t="shared" si="0"/>
        <v>4778.6778000000004</v>
      </c>
      <c r="H116" s="2">
        <f t="shared" si="1"/>
        <v>0.54000000000087311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13525.36</v>
      </c>
      <c r="D118" s="1">
        <f>'PR-RAS'!E122</f>
        <v>14014.18</v>
      </c>
      <c r="E118" s="1">
        <v>0</v>
      </c>
      <c r="F118" s="1">
        <v>0</v>
      </c>
      <c r="G118" s="2">
        <f t="shared" si="0"/>
        <v>4861.7852400000002</v>
      </c>
      <c r="H118" s="2">
        <f t="shared" si="1"/>
        <v>0.54000000000087311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2865.11</v>
      </c>
      <c r="D135" s="1">
        <f>'PR-RAS'!E139</f>
        <v>238.9</v>
      </c>
      <c r="E135" s="1">
        <v>0</v>
      </c>
      <c r="F135" s="1">
        <v>0</v>
      </c>
      <c r="G135" s="2">
        <f t="shared" si="0"/>
        <v>447.94994000000008</v>
      </c>
      <c r="H135" s="2">
        <f t="shared" si="1"/>
        <v>0.21000000000012164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2865.11</v>
      </c>
      <c r="D146" s="1">
        <f>'PR-RAS'!E150</f>
        <v>238.9</v>
      </c>
      <c r="E146" s="1">
        <v>0</v>
      </c>
      <c r="F146" s="1">
        <v>0</v>
      </c>
      <c r="G146" s="2">
        <f t="shared" si="0"/>
        <v>484.72194999999999</v>
      </c>
      <c r="H146" s="2">
        <f t="shared" si="1"/>
        <v>0.21000000000012164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705473.15</v>
      </c>
      <c r="D147" s="1">
        <f>'PR-RAS'!E151</f>
        <v>1533122.0599999998</v>
      </c>
      <c r="E147" s="1">
        <v>0</v>
      </c>
      <c r="F147" s="1">
        <v>0</v>
      </c>
      <c r="G147" s="2">
        <f t="shared" si="0"/>
        <v>550670.72141999996</v>
      </c>
      <c r="H147" s="2">
        <f t="shared" si="1"/>
        <v>0.20999999984633178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280824.18</v>
      </c>
      <c r="D148" s="1">
        <f>'PR-RAS'!E152</f>
        <v>307176.07999999996</v>
      </c>
      <c r="E148" s="1">
        <v>0</v>
      </c>
      <c r="F148" s="1">
        <v>0</v>
      </c>
      <c r="G148" s="2">
        <f t="shared" si="0"/>
        <v>131590.92197999998</v>
      </c>
      <c r="H148" s="2">
        <f t="shared" si="1"/>
        <v>0.25999999995110556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232021.58</v>
      </c>
      <c r="D149" s="1">
        <f>'PR-RAS'!E153</f>
        <v>258132.53</v>
      </c>
      <c r="E149" s="1">
        <v>0</v>
      </c>
      <c r="F149" s="1">
        <v>0</v>
      </c>
      <c r="G149" s="2">
        <f t="shared" si="0"/>
        <v>110746.42272</v>
      </c>
      <c r="H149" s="2">
        <f t="shared" si="1"/>
        <v>0.89000000001396984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232021.58</v>
      </c>
      <c r="D150" s="1">
        <f>'PR-RAS'!E154</f>
        <v>258132.53</v>
      </c>
      <c r="E150" s="1">
        <v>0</v>
      </c>
      <c r="F150" s="1">
        <v>0</v>
      </c>
      <c r="G150" s="2">
        <f t="shared" si="0"/>
        <v>111494.70935999999</v>
      </c>
      <c r="H150" s="2">
        <f t="shared" si="1"/>
        <v>0.89000000001396984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10323.59</v>
      </c>
      <c r="D154" s="1">
        <f>'PR-RAS'!E158</f>
        <v>6451.77</v>
      </c>
      <c r="E154" s="1">
        <v>0</v>
      </c>
      <c r="F154" s="1">
        <v>0</v>
      </c>
      <c r="G154" s="2">
        <f t="shared" si="0"/>
        <v>3553.7508900000003</v>
      </c>
      <c r="H154" s="2">
        <f t="shared" si="1"/>
        <v>0.63999999999941792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38479.01</v>
      </c>
      <c r="D155" s="1">
        <f>'PR-RAS'!E159</f>
        <v>42591.78</v>
      </c>
      <c r="E155" s="1">
        <v>0</v>
      </c>
      <c r="F155" s="1">
        <v>0</v>
      </c>
      <c r="G155" s="2">
        <f t="shared" si="0"/>
        <v>19044.035780000002</v>
      </c>
      <c r="H155" s="2">
        <f t="shared" si="1"/>
        <v>0.23000000000320142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38479.01</v>
      </c>
      <c r="D157" s="1">
        <f>'PR-RAS'!E161</f>
        <v>42591.78</v>
      </c>
      <c r="E157" s="1">
        <v>0</v>
      </c>
      <c r="F157" s="1">
        <v>0</v>
      </c>
      <c r="G157" s="2">
        <f t="shared" si="0"/>
        <v>19291.360920000003</v>
      </c>
      <c r="H157" s="2">
        <f t="shared" si="1"/>
        <v>0.23000000000320142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328641.52</v>
      </c>
      <c r="D159" s="1">
        <f>'PR-RAS'!E163</f>
        <v>1103395.8899999999</v>
      </c>
      <c r="E159" s="1">
        <v>0</v>
      </c>
      <c r="F159" s="1">
        <v>0</v>
      </c>
      <c r="G159" s="2">
        <f t="shared" si="0"/>
        <v>400598.46139999997</v>
      </c>
      <c r="H159" s="2">
        <f t="shared" si="1"/>
        <v>0.59000000008381903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2722.01</v>
      </c>
      <c r="D160" s="1">
        <f>'PR-RAS'!E164</f>
        <v>11585.85</v>
      </c>
      <c r="E160" s="1">
        <v>0</v>
      </c>
      <c r="F160" s="1">
        <v>0</v>
      </c>
      <c r="G160" s="2">
        <f t="shared" si="0"/>
        <v>4117.0998899999995</v>
      </c>
      <c r="H160" s="2">
        <f t="shared" si="1"/>
        <v>0.15999999999985448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2592.0100000000002</v>
      </c>
      <c r="D162" s="1">
        <f>'PR-RAS'!E166</f>
        <v>4203.13</v>
      </c>
      <c r="E162" s="1">
        <v>0</v>
      </c>
      <c r="F162" s="1">
        <v>0</v>
      </c>
      <c r="G162" s="2">
        <f t="shared" si="0"/>
        <v>1770.7214700000002</v>
      </c>
      <c r="H162" s="2">
        <f t="shared" si="1"/>
        <v>0.14000000000032742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130</v>
      </c>
      <c r="D163" s="1">
        <f>'PR-RAS'!E167</f>
        <v>0</v>
      </c>
      <c r="E163" s="1">
        <v>0</v>
      </c>
      <c r="F163" s="1">
        <v>0</v>
      </c>
      <c r="G163" s="2">
        <f t="shared" si="0"/>
        <v>21.060000000000002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7382.72</v>
      </c>
      <c r="E164" s="1">
        <v>0</v>
      </c>
      <c r="F164" s="1">
        <v>0</v>
      </c>
      <c r="G164" s="2">
        <f t="shared" si="0"/>
        <v>2406.7667200000001</v>
      </c>
      <c r="H164" s="2">
        <f t="shared" si="1"/>
        <v>0.27999999999974534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47904.790000000008</v>
      </c>
      <c r="D165" s="1">
        <f>'PR-RAS'!E169</f>
        <v>44494.09</v>
      </c>
      <c r="E165" s="1">
        <v>0</v>
      </c>
      <c r="F165" s="1">
        <v>0</v>
      </c>
      <c r="G165" s="2">
        <f t="shared" si="0"/>
        <v>22450.447080000002</v>
      </c>
      <c r="H165" s="2">
        <f t="shared" si="1"/>
        <v>0.29999999998835847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11499.11</v>
      </c>
      <c r="D166" s="1">
        <f>'PR-RAS'!E170</f>
        <v>9232.44</v>
      </c>
      <c r="E166" s="1">
        <v>0</v>
      </c>
      <c r="F166" s="1">
        <v>0</v>
      </c>
      <c r="G166" s="2">
        <f t="shared" si="0"/>
        <v>4944.0583500000002</v>
      </c>
      <c r="H166" s="2">
        <f t="shared" si="1"/>
        <v>0.55000000000109139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26807.8</v>
      </c>
      <c r="D168" s="1">
        <f>'PR-RAS'!E172</f>
        <v>30128.93</v>
      </c>
      <c r="E168" s="1">
        <v>0</v>
      </c>
      <c r="F168" s="1">
        <v>0</v>
      </c>
      <c r="G168" s="2">
        <f t="shared" si="0"/>
        <v>14539.965220000002</v>
      </c>
      <c r="H168" s="2">
        <f t="shared" si="1"/>
        <v>0.27000000000043656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4744.0200000000004</v>
      </c>
      <c r="D169" s="1">
        <f>'PR-RAS'!E173</f>
        <v>2956.45</v>
      </c>
      <c r="E169" s="1">
        <v>0</v>
      </c>
      <c r="F169" s="1">
        <v>0</v>
      </c>
      <c r="G169" s="2">
        <f t="shared" si="0"/>
        <v>1790.36256</v>
      </c>
      <c r="H169" s="2">
        <f t="shared" si="1"/>
        <v>0.47000000000025466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3684.76</v>
      </c>
      <c r="D170" s="1">
        <f>'PR-RAS'!E174</f>
        <v>2176.27</v>
      </c>
      <c r="E170" s="1">
        <v>0</v>
      </c>
      <c r="F170" s="1">
        <v>0</v>
      </c>
      <c r="G170" s="2">
        <f t="shared" si="0"/>
        <v>1358.3037000000002</v>
      </c>
      <c r="H170" s="2">
        <f t="shared" si="1"/>
        <v>0.50999999999976353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1169.0999999999999</v>
      </c>
      <c r="D172" s="1">
        <f>'PR-RAS'!E176</f>
        <v>0</v>
      </c>
      <c r="E172" s="1">
        <v>0</v>
      </c>
      <c r="F172" s="1">
        <v>0</v>
      </c>
      <c r="G172" s="2">
        <f t="shared" si="0"/>
        <v>199.9161</v>
      </c>
      <c r="H172" s="2">
        <f t="shared" si="1"/>
        <v>9.9999999999909051E-2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222378.56999999998</v>
      </c>
      <c r="D173" s="1">
        <f>'PR-RAS'!E177</f>
        <v>994792.55999999994</v>
      </c>
      <c r="E173" s="1">
        <v>0</v>
      </c>
      <c r="F173" s="1">
        <v>0</v>
      </c>
      <c r="G173" s="2">
        <f t="shared" si="0"/>
        <v>380457.75467999995</v>
      </c>
      <c r="H173" s="2">
        <f t="shared" si="1"/>
        <v>0.87000000008265488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5094.8100000000004</v>
      </c>
      <c r="D174" s="1">
        <f>'PR-RAS'!E178</f>
        <v>4869.22</v>
      </c>
      <c r="E174" s="1">
        <v>0</v>
      </c>
      <c r="F174" s="1">
        <v>0</v>
      </c>
      <c r="G174" s="2">
        <f t="shared" si="0"/>
        <v>2566.1522499999996</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145822.41</v>
      </c>
      <c r="D175" s="1">
        <f>'PR-RAS'!E179</f>
        <v>906844.78</v>
      </c>
      <c r="E175" s="1">
        <v>0</v>
      </c>
      <c r="F175" s="1">
        <v>0</v>
      </c>
      <c r="G175" s="2">
        <f t="shared" si="0"/>
        <v>340955.08278</v>
      </c>
      <c r="H175" s="2">
        <f t="shared" si="1"/>
        <v>0.62999999997555278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9023.08</v>
      </c>
      <c r="D176" s="1">
        <f>'PR-RAS'!E180</f>
        <v>3793.75</v>
      </c>
      <c r="E176" s="1">
        <v>0</v>
      </c>
      <c r="F176" s="1">
        <v>0</v>
      </c>
      <c r="G176" s="2">
        <f t="shared" si="0"/>
        <v>2906.8515000000002</v>
      </c>
      <c r="H176" s="2">
        <f t="shared" si="1"/>
        <v>0.32999999999992724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8931.44</v>
      </c>
      <c r="D177" s="1">
        <f>'PR-RAS'!E181</f>
        <v>11028.7</v>
      </c>
      <c r="E177" s="1">
        <v>0</v>
      </c>
      <c r="F177" s="1">
        <v>0</v>
      </c>
      <c r="G177" s="2">
        <f t="shared" si="0"/>
        <v>5454.0358400000005</v>
      </c>
      <c r="H177" s="2">
        <f t="shared" si="1"/>
        <v>0.73999999999978172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3401.04</v>
      </c>
      <c r="E178" s="1">
        <v>0</v>
      </c>
      <c r="F178" s="1">
        <v>0</v>
      </c>
      <c r="G178" s="2">
        <f t="shared" si="0"/>
        <v>1203.9681599999999</v>
      </c>
      <c r="H178" s="2">
        <f t="shared" si="1"/>
        <v>3.999999999996362E-2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2602.5300000000002</v>
      </c>
      <c r="D179" s="1">
        <f>'PR-RAS'!E183</f>
        <v>2423.62</v>
      </c>
      <c r="E179" s="1">
        <v>0</v>
      </c>
      <c r="F179" s="1">
        <v>0</v>
      </c>
      <c r="G179" s="2">
        <f t="shared" si="0"/>
        <v>1326.05906</v>
      </c>
      <c r="H179" s="2">
        <f t="shared" si="1"/>
        <v>0.84999999999990905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32665.25</v>
      </c>
      <c r="D180" s="1">
        <f>'PR-RAS'!E184</f>
        <v>36140.199999999997</v>
      </c>
      <c r="E180" s="1">
        <v>0</v>
      </c>
      <c r="F180" s="1">
        <v>0</v>
      </c>
      <c r="G180" s="2">
        <f t="shared" si="0"/>
        <v>18785.271349999999</v>
      </c>
      <c r="H180" s="2">
        <f t="shared" si="1"/>
        <v>0.44999999999708962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4588.47</v>
      </c>
      <c r="D181" s="1">
        <f>'PR-RAS'!E185</f>
        <v>5537.23</v>
      </c>
      <c r="E181" s="1">
        <v>0</v>
      </c>
      <c r="F181" s="1">
        <v>0</v>
      </c>
      <c r="G181" s="2">
        <f t="shared" si="0"/>
        <v>2819.3274000000001</v>
      </c>
      <c r="H181" s="2">
        <f t="shared" si="1"/>
        <v>0.6999999999998181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13650.58</v>
      </c>
      <c r="D182" s="1">
        <f>'PR-RAS'!E186</f>
        <v>20754.02</v>
      </c>
      <c r="E182" s="1">
        <v>0</v>
      </c>
      <c r="F182" s="1">
        <v>0</v>
      </c>
      <c r="G182" s="2">
        <f t="shared" si="0"/>
        <v>9983.7102200000008</v>
      </c>
      <c r="H182" s="2">
        <f t="shared" si="1"/>
        <v>0.44000000000050932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55636.15</v>
      </c>
      <c r="D184" s="1">
        <f>'PR-RAS'!E188</f>
        <v>52523.390000000007</v>
      </c>
      <c r="E184" s="1">
        <v>0</v>
      </c>
      <c r="F184" s="1">
        <v>0</v>
      </c>
      <c r="G184" s="2">
        <f t="shared" si="0"/>
        <v>29404.976190000005</v>
      </c>
      <c r="H184" s="2">
        <f t="shared" si="1"/>
        <v>0.54000000000814907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20972.65</v>
      </c>
      <c r="D185" s="1">
        <f>'PR-RAS'!E189</f>
        <v>11025.2</v>
      </c>
      <c r="E185" s="1">
        <v>0</v>
      </c>
      <c r="F185" s="1">
        <v>0</v>
      </c>
      <c r="G185" s="2">
        <f t="shared" si="0"/>
        <v>7916.2412000000004</v>
      </c>
      <c r="H185" s="2">
        <f t="shared" si="1"/>
        <v>0.5499999999992724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1379.08</v>
      </c>
      <c r="D186" s="1">
        <f>'PR-RAS'!E190</f>
        <v>2917.8</v>
      </c>
      <c r="E186" s="1">
        <v>0</v>
      </c>
      <c r="F186" s="1">
        <v>0</v>
      </c>
      <c r="G186" s="2">
        <f t="shared" si="0"/>
        <v>1334.7157999999999</v>
      </c>
      <c r="H186" s="2">
        <f t="shared" si="1"/>
        <v>0.27999999999974534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1157.18</v>
      </c>
      <c r="D187" s="1">
        <f>'PR-RAS'!E191</f>
        <v>1684.28</v>
      </c>
      <c r="E187" s="1">
        <v>0</v>
      </c>
      <c r="F187" s="1">
        <v>0</v>
      </c>
      <c r="G187" s="2">
        <f t="shared" si="0"/>
        <v>841.7876399999999</v>
      </c>
      <c r="H187" s="2">
        <f t="shared" si="1"/>
        <v>0.46000000000003638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4769.53</v>
      </c>
      <c r="D188" s="1">
        <f>'PR-RAS'!E192</f>
        <v>6548.08</v>
      </c>
      <c r="E188" s="1">
        <v>0</v>
      </c>
      <c r="F188" s="1">
        <v>0</v>
      </c>
      <c r="G188" s="2">
        <f t="shared" si="0"/>
        <v>3340.8840299999997</v>
      </c>
      <c r="H188" s="2">
        <f t="shared" si="1"/>
        <v>0.5500000000001819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1524.43</v>
      </c>
      <c r="D189" s="1">
        <f>'PR-RAS'!E193</f>
        <v>1120</v>
      </c>
      <c r="E189" s="1">
        <v>0</v>
      </c>
      <c r="F189" s="1">
        <v>0</v>
      </c>
      <c r="G189" s="2">
        <f t="shared" si="0"/>
        <v>707.71284000000003</v>
      </c>
      <c r="H189" s="2">
        <f t="shared" si="1"/>
        <v>0.43000000000006366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1651.62</v>
      </c>
      <c r="D190" s="1">
        <f>'PR-RAS'!E194</f>
        <v>16363.41</v>
      </c>
      <c r="E190" s="1">
        <v>0</v>
      </c>
      <c r="F190" s="1">
        <v>0</v>
      </c>
      <c r="G190" s="2">
        <f t="shared" si="0"/>
        <v>6497.5251600000001</v>
      </c>
      <c r="H190" s="2">
        <f t="shared" si="1"/>
        <v>0.78999999999996362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24181.66</v>
      </c>
      <c r="D191" s="1">
        <f>'PR-RAS'!E195</f>
        <v>12864.62</v>
      </c>
      <c r="E191" s="1">
        <v>0</v>
      </c>
      <c r="F191" s="1">
        <v>0</v>
      </c>
      <c r="G191" s="2">
        <f t="shared" si="0"/>
        <v>9483.0709999999999</v>
      </c>
      <c r="H191" s="2">
        <f t="shared" si="1"/>
        <v>0.71999999999934516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1614.31</v>
      </c>
      <c r="D192" s="1">
        <f>'PR-RAS'!E196</f>
        <v>3864.87</v>
      </c>
      <c r="E192" s="1">
        <v>0</v>
      </c>
      <c r="F192" s="1">
        <v>0</v>
      </c>
      <c r="G192" s="2">
        <f t="shared" si="0"/>
        <v>1784.7135499999999</v>
      </c>
      <c r="H192" s="2">
        <f t="shared" si="1"/>
        <v>0.44000000000005457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19.579999999999998</v>
      </c>
      <c r="E198" s="1">
        <v>0</v>
      </c>
      <c r="F198" s="1">
        <v>0</v>
      </c>
      <c r="G198" s="2">
        <f t="shared" si="0"/>
        <v>7.7145199999999994</v>
      </c>
      <c r="H198" s="2">
        <f t="shared" si="1"/>
        <v>0.42000000000000171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19.579999999999998</v>
      </c>
      <c r="E200" s="1">
        <v>0</v>
      </c>
      <c r="F200" s="1">
        <v>0</v>
      </c>
      <c r="G200" s="2">
        <f t="shared" si="0"/>
        <v>7.79284</v>
      </c>
      <c r="H200" s="2">
        <f t="shared" si="1"/>
        <v>0.42000000000000171</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1614.31</v>
      </c>
      <c r="D206" s="1">
        <f>'PR-RAS'!E210</f>
        <v>3845.29</v>
      </c>
      <c r="E206" s="1">
        <v>0</v>
      </c>
      <c r="F206" s="1">
        <v>0</v>
      </c>
      <c r="G206" s="2">
        <f t="shared" si="0"/>
        <v>1907.5024499999997</v>
      </c>
      <c r="H206" s="2">
        <f t="shared" si="1"/>
        <v>0.59999999999990905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1614.31</v>
      </c>
      <c r="D207" s="1">
        <f>'PR-RAS'!E211</f>
        <v>3844.09</v>
      </c>
      <c r="E207" s="1">
        <v>0</v>
      </c>
      <c r="F207" s="1">
        <v>0</v>
      </c>
      <c r="G207" s="2">
        <f t="shared" si="0"/>
        <v>1916.3129399999998</v>
      </c>
      <c r="H207" s="2">
        <f t="shared" si="1"/>
        <v>0.40000000000009095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1.2</v>
      </c>
      <c r="E209" s="1">
        <v>0</v>
      </c>
      <c r="F209" s="1">
        <v>0</v>
      </c>
      <c r="G209" s="2">
        <f t="shared" si="0"/>
        <v>0.49919999999999998</v>
      </c>
      <c r="H209" s="2">
        <f t="shared" si="1"/>
        <v>0.19999999999999996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12564.34</v>
      </c>
      <c r="D211" s="1">
        <f>'PR-RAS'!E215</f>
        <v>3512.08</v>
      </c>
      <c r="E211" s="1">
        <v>0</v>
      </c>
      <c r="F211" s="1">
        <v>0</v>
      </c>
      <c r="G211" s="2">
        <f t="shared" si="0"/>
        <v>4113.585</v>
      </c>
      <c r="H211" s="2">
        <f t="shared" si="1"/>
        <v>0.42000000000007276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11930</v>
      </c>
      <c r="D212" s="1">
        <f>'PR-RAS'!E216</f>
        <v>3080.83</v>
      </c>
      <c r="E212" s="1">
        <v>0</v>
      </c>
      <c r="F212" s="1">
        <v>0</v>
      </c>
      <c r="G212" s="2">
        <f t="shared" si="0"/>
        <v>3817.3402599999999</v>
      </c>
      <c r="H212" s="2">
        <f t="shared" si="1"/>
        <v>0.17000000000007276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11930</v>
      </c>
      <c r="D214" s="1">
        <f>'PR-RAS'!E218</f>
        <v>3080.83</v>
      </c>
      <c r="E214" s="1">
        <v>0</v>
      </c>
      <c r="F214" s="1">
        <v>0</v>
      </c>
      <c r="G214" s="2">
        <f t="shared" si="0"/>
        <v>3853.52358</v>
      </c>
      <c r="H214" s="2">
        <f t="shared" si="1"/>
        <v>0.17000000000007276</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634.34</v>
      </c>
      <c r="D215" s="1">
        <f>'PR-RAS'!E219</f>
        <v>431.25</v>
      </c>
      <c r="E215" s="1">
        <v>0</v>
      </c>
      <c r="F215" s="1">
        <v>0</v>
      </c>
      <c r="G215" s="2">
        <f t="shared" si="0"/>
        <v>320.32376000000005</v>
      </c>
      <c r="H215" s="2">
        <f t="shared" si="1"/>
        <v>0.59000000000003183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634.34</v>
      </c>
      <c r="D218" s="1">
        <f>'PR-RAS'!E222</f>
        <v>431.25</v>
      </c>
      <c r="E218" s="1">
        <v>0</v>
      </c>
      <c r="F218" s="1">
        <v>0</v>
      </c>
      <c r="G218" s="2">
        <f t="shared" si="0"/>
        <v>324.81428000000005</v>
      </c>
      <c r="H218" s="2">
        <f t="shared" si="1"/>
        <v>0.59000000000003183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21572.05</v>
      </c>
      <c r="D220" s="1">
        <f>'PR-RAS'!E224</f>
        <v>40522.11</v>
      </c>
      <c r="E220" s="1">
        <v>0</v>
      </c>
      <c r="F220" s="1">
        <v>0</v>
      </c>
      <c r="G220" s="2">
        <f t="shared" si="0"/>
        <v>22472.96313</v>
      </c>
      <c r="H220" s="2">
        <f t="shared" si="1"/>
        <v>0.15999999999985448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21572.05</v>
      </c>
      <c r="D236" s="1">
        <f>'PR-RAS'!E240</f>
        <v>40522.11</v>
      </c>
      <c r="E236" s="1">
        <v>0</v>
      </c>
      <c r="F236" s="1">
        <v>0</v>
      </c>
      <c r="G236" s="2">
        <f t="shared" si="0"/>
        <v>24114.82345</v>
      </c>
      <c r="H236" s="2">
        <f t="shared" si="1"/>
        <v>0.15999999999985448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21572.05</v>
      </c>
      <c r="D237" s="1">
        <f>'PR-RAS'!E241</f>
        <v>40020.449999999997</v>
      </c>
      <c r="E237" s="1">
        <v>0</v>
      </c>
      <c r="F237" s="1">
        <v>0</v>
      </c>
      <c r="G237" s="2">
        <f t="shared" si="0"/>
        <v>23980.656199999998</v>
      </c>
      <c r="H237" s="2">
        <f t="shared" si="1"/>
        <v>0.49999999999636202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501.66</v>
      </c>
      <c r="E238" s="1">
        <v>0</v>
      </c>
      <c r="F238" s="1">
        <v>0</v>
      </c>
      <c r="G238" s="2">
        <f t="shared" si="0"/>
        <v>237.78684000000001</v>
      </c>
      <c r="H238" s="2">
        <f t="shared" si="1"/>
        <v>0.33999999999997499</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45644.569999999992</v>
      </c>
      <c r="D248" s="1">
        <f>'PR-RAS'!E252</f>
        <v>61830.400000000001</v>
      </c>
      <c r="E248" s="1">
        <v>0</v>
      </c>
      <c r="F248" s="1">
        <v>0</v>
      </c>
      <c r="G248" s="2">
        <f t="shared" si="0"/>
        <v>41818.426390000001</v>
      </c>
      <c r="H248" s="2">
        <f t="shared" si="1"/>
        <v>0.83000000000902219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45644.569999999992</v>
      </c>
      <c r="D255" s="1">
        <f>'PR-RAS'!E259</f>
        <v>61830.400000000001</v>
      </c>
      <c r="E255" s="1">
        <v>0</v>
      </c>
      <c r="F255" s="1">
        <v>0</v>
      </c>
      <c r="G255" s="2">
        <f t="shared" si="0"/>
        <v>43003.563979999999</v>
      </c>
      <c r="H255" s="2">
        <f t="shared" si="1"/>
        <v>0.83000000000902219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32981.089999999997</v>
      </c>
      <c r="D256" s="1">
        <f>'PR-RAS'!E260</f>
        <v>51045.41</v>
      </c>
      <c r="E256" s="1">
        <v>0</v>
      </c>
      <c r="F256" s="1">
        <v>0</v>
      </c>
      <c r="G256" s="2">
        <f t="shared" si="0"/>
        <v>34443.337050000002</v>
      </c>
      <c r="H256" s="2">
        <f t="shared" si="1"/>
        <v>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12663.48</v>
      </c>
      <c r="D257" s="1">
        <f>'PR-RAS'!E261</f>
        <v>10784.99</v>
      </c>
      <c r="E257" s="1">
        <v>0</v>
      </c>
      <c r="F257" s="1">
        <v>0</v>
      </c>
      <c r="G257" s="2">
        <f t="shared" si="0"/>
        <v>8763.7657600000002</v>
      </c>
      <c r="H257" s="2">
        <f t="shared" si="1"/>
        <v>0.48999999999978172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14612.18</v>
      </c>
      <c r="D259" s="1">
        <f>'PR-RAS'!E263</f>
        <v>12820.63</v>
      </c>
      <c r="E259" s="1">
        <v>0</v>
      </c>
      <c r="F259" s="1">
        <v>0</v>
      </c>
      <c r="G259" s="2">
        <f t="shared" si="0"/>
        <v>10385.38752</v>
      </c>
      <c r="H259" s="2">
        <f t="shared" si="1"/>
        <v>0.55000000000109139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14612.18</v>
      </c>
      <c r="D260" s="1">
        <f>'PR-RAS'!E264</f>
        <v>12820.63</v>
      </c>
      <c r="E260" s="1">
        <v>0</v>
      </c>
      <c r="F260" s="1">
        <v>0</v>
      </c>
      <c r="G260" s="2">
        <f t="shared" si="0"/>
        <v>10425.640960000001</v>
      </c>
      <c r="H260" s="2">
        <f t="shared" si="1"/>
        <v>0.55000000000109139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14612.18</v>
      </c>
      <c r="D261" s="1">
        <f>'PR-RAS'!E265</f>
        <v>12820.63</v>
      </c>
      <c r="E261" s="1">
        <v>0</v>
      </c>
      <c r="F261" s="1">
        <v>0</v>
      </c>
      <c r="G261" s="2">
        <f t="shared" si="0"/>
        <v>10465.894400000001</v>
      </c>
      <c r="H261" s="2">
        <f t="shared" si="1"/>
        <v>0.55000000000109139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705473.15</v>
      </c>
      <c r="D285" s="1">
        <f>'PR-RAS'!E289</f>
        <v>1533122.0599999998</v>
      </c>
      <c r="E285" s="1">
        <v>0</v>
      </c>
      <c r="F285" s="1">
        <v>0</v>
      </c>
      <c r="G285" s="2">
        <f t="shared" si="8"/>
        <v>1071167.7046799997</v>
      </c>
      <c r="H285" s="2">
        <f t="shared" si="9"/>
        <v>0.20999999984633178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510109.74000000011</v>
      </c>
      <c r="D286" s="1">
        <f>'PR-RAS'!E290</f>
        <v>0</v>
      </c>
      <c r="E286" s="1">
        <v>0</v>
      </c>
      <c r="F286" s="1">
        <v>0</v>
      </c>
      <c r="G286" s="2">
        <f t="shared" si="8"/>
        <v>145381.27590000001</v>
      </c>
      <c r="H286" s="2">
        <f t="shared" si="9"/>
        <v>0.2599999998928979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243878.46999999974</v>
      </c>
      <c r="E287" s="1">
        <v>0</v>
      </c>
      <c r="F287" s="1">
        <v>0</v>
      </c>
      <c r="G287" s="2">
        <f t="shared" si="8"/>
        <v>139498.48483999984</v>
      </c>
      <c r="H287" s="2">
        <f t="shared" si="9"/>
        <v>0.46999999973922968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921604.38</v>
      </c>
      <c r="D288" s="1">
        <f>'PR-RAS'!E292</f>
        <v>250589.76</v>
      </c>
      <c r="E288" s="1">
        <v>0</v>
      </c>
      <c r="F288" s="1">
        <v>0</v>
      </c>
      <c r="G288" s="2">
        <f t="shared" si="8"/>
        <v>408338.97929999995</v>
      </c>
      <c r="H288" s="2">
        <f t="shared" si="9"/>
        <v>0.61999999999534339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33774.04</v>
      </c>
      <c r="D290" s="1">
        <f>'PR-RAS'!E294</f>
        <v>21021.630000000005</v>
      </c>
      <c r="E290" s="1">
        <v>0</v>
      </c>
      <c r="F290" s="1">
        <v>0</v>
      </c>
      <c r="G290" s="2">
        <f t="shared" si="8"/>
        <v>21911.199700000005</v>
      </c>
      <c r="H290" s="2">
        <f t="shared" si="9"/>
        <v>0.4099999999962165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142824.03999999998</v>
      </c>
      <c r="D345" s="1">
        <f>'PR-RAS'!E350</f>
        <v>148123.25</v>
      </c>
      <c r="E345" s="1">
        <v>0</v>
      </c>
      <c r="F345" s="1">
        <v>0</v>
      </c>
      <c r="G345" s="2">
        <f t="shared" si="8"/>
        <v>151040.26575999998</v>
      </c>
      <c r="H345" s="2">
        <f t="shared" si="9"/>
        <v>0.28999999997904524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142824.03999999998</v>
      </c>
      <c r="D358" s="1">
        <f>'PR-RAS'!E363</f>
        <v>148123.25</v>
      </c>
      <c r="E358" s="1">
        <v>0</v>
      </c>
      <c r="F358" s="1">
        <v>0</v>
      </c>
      <c r="G358" s="2">
        <f t="shared" si="8"/>
        <v>156748.18277999997</v>
      </c>
      <c r="H358" s="2">
        <f t="shared" si="9"/>
        <v>0.28999999997904524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102615.2</v>
      </c>
      <c r="D359" s="1">
        <f>'PR-RAS'!E364</f>
        <v>0</v>
      </c>
      <c r="E359" s="1">
        <v>0</v>
      </c>
      <c r="F359" s="1">
        <v>0</v>
      </c>
      <c r="G359" s="2">
        <f t="shared" si="8"/>
        <v>36736.241599999994</v>
      </c>
      <c r="H359" s="2">
        <f t="shared" si="9"/>
        <v>0.19999999999708962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102615.2</v>
      </c>
      <c r="D363" s="1">
        <f>'PR-RAS'!E368</f>
        <v>0</v>
      </c>
      <c r="E363" s="1">
        <v>0</v>
      </c>
      <c r="F363" s="1">
        <v>0</v>
      </c>
      <c r="G363" s="2">
        <f t="shared" si="8"/>
        <v>37146.702399999995</v>
      </c>
      <c r="H363" s="2">
        <f t="shared" si="9"/>
        <v>0.19999999999708962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39868.839999999997</v>
      </c>
      <c r="D364" s="1">
        <f>'PR-RAS'!E369</f>
        <v>35228.25</v>
      </c>
      <c r="E364" s="1">
        <v>0</v>
      </c>
      <c r="F364" s="1">
        <v>0</v>
      </c>
      <c r="G364" s="2">
        <f t="shared" si="8"/>
        <v>40048.098419999995</v>
      </c>
      <c r="H364" s="2">
        <f t="shared" si="9"/>
        <v>0.41000000000349246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1185</v>
      </c>
      <c r="D365" s="1">
        <f>'PR-RAS'!E370</f>
        <v>2769</v>
      </c>
      <c r="E365" s="1">
        <v>0</v>
      </c>
      <c r="F365" s="1">
        <v>0</v>
      </c>
      <c r="G365" s="2">
        <f t="shared" si="8"/>
        <v>2447.172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2710.1</v>
      </c>
      <c r="D367" s="1">
        <f>'PR-RAS'!E372</f>
        <v>1728</v>
      </c>
      <c r="E367" s="1">
        <v>0</v>
      </c>
      <c r="F367" s="1">
        <v>0</v>
      </c>
      <c r="G367" s="2">
        <f t="shared" si="8"/>
        <v>2256.7926000000002</v>
      </c>
      <c r="H367" s="2">
        <f t="shared" si="9"/>
        <v>9.9999999999909051E-2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1098</v>
      </c>
      <c r="D369" s="1">
        <f>'PR-RAS'!E374</f>
        <v>0</v>
      </c>
      <c r="E369" s="1">
        <v>0</v>
      </c>
      <c r="F369" s="1">
        <v>0</v>
      </c>
      <c r="G369" s="2">
        <f t="shared" si="8"/>
        <v>404.06400000000002</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34875.74</v>
      </c>
      <c r="D371" s="1">
        <f>'PR-RAS'!E376</f>
        <v>30731.25</v>
      </c>
      <c r="E371" s="1">
        <v>0</v>
      </c>
      <c r="F371" s="1">
        <v>0</v>
      </c>
      <c r="G371" s="2">
        <f t="shared" si="8"/>
        <v>35645.148799999995</v>
      </c>
      <c r="H371" s="2">
        <f t="shared" si="9"/>
        <v>0.51000000000203727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59875</v>
      </c>
      <c r="E373" s="1">
        <v>0</v>
      </c>
      <c r="F373" s="1">
        <v>0</v>
      </c>
      <c r="G373" s="2">
        <f t="shared" si="8"/>
        <v>44547</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59875</v>
      </c>
      <c r="E374" s="1">
        <v>0</v>
      </c>
      <c r="F374" s="1">
        <v>0</v>
      </c>
      <c r="G374" s="2">
        <f t="shared" si="8"/>
        <v>44666.75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340</v>
      </c>
      <c r="D386" s="1">
        <f>'PR-RAS'!E391</f>
        <v>53020</v>
      </c>
      <c r="E386" s="1">
        <v>0</v>
      </c>
      <c r="F386" s="1">
        <v>0</v>
      </c>
      <c r="G386" s="2">
        <f t="shared" si="8"/>
        <v>40956.300000000003</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340</v>
      </c>
      <c r="D389" s="1">
        <f>'PR-RAS'!E394</f>
        <v>0</v>
      </c>
      <c r="E389" s="1">
        <v>0</v>
      </c>
      <c r="F389" s="1">
        <v>0</v>
      </c>
      <c r="G389" s="2">
        <f t="shared" si="8"/>
        <v>131.92000000000002</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53020</v>
      </c>
      <c r="E390" s="1">
        <v>0</v>
      </c>
      <c r="F390" s="1">
        <v>0</v>
      </c>
      <c r="G390" s="2">
        <f t="shared" si="8"/>
        <v>41249.560000000005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142824.03999999998</v>
      </c>
      <c r="D403" s="1">
        <f>'PR-RAS'!E408</f>
        <v>148123.25</v>
      </c>
      <c r="E403" s="1">
        <v>0</v>
      </c>
      <c r="F403" s="1">
        <v>0</v>
      </c>
      <c r="G403" s="2">
        <f t="shared" si="8"/>
        <v>176506.35708000002</v>
      </c>
      <c r="H403" s="2">
        <f t="shared" si="9"/>
        <v>0.28999999997904524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136996.17000000001</v>
      </c>
      <c r="E404" s="1">
        <v>0</v>
      </c>
      <c r="F404" s="1">
        <v>0</v>
      </c>
      <c r="G404" s="2">
        <f t="shared" si="8"/>
        <v>110418.91302000002</v>
      </c>
      <c r="H404" s="2">
        <f t="shared" si="9"/>
        <v>0.17000000001280569</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878570.63</v>
      </c>
      <c r="D405" s="1">
        <f>'PR-RAS'!E410</f>
        <v>0</v>
      </c>
      <c r="E405" s="1">
        <v>0</v>
      </c>
      <c r="F405" s="1">
        <v>0</v>
      </c>
      <c r="G405" s="2">
        <f t="shared" si="8"/>
        <v>354942.53452000004</v>
      </c>
      <c r="H405" s="2">
        <f t="shared" si="9"/>
        <v>0.36999999999534339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1215582.8900000001</v>
      </c>
      <c r="D407" s="1">
        <f>'PR-RAS'!E412</f>
        <v>1289243.5900000001</v>
      </c>
      <c r="E407" s="1">
        <v>0</v>
      </c>
      <c r="F407" s="1">
        <v>0</v>
      </c>
      <c r="G407" s="2">
        <f t="shared" si="8"/>
        <v>1540392.4484200003</v>
      </c>
      <c r="H407" s="2">
        <f t="shared" si="9"/>
        <v>0.51999999978579581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848297.19</v>
      </c>
      <c r="D408" s="1">
        <f>'PR-RAS'!E413</f>
        <v>1681245.3099999998</v>
      </c>
      <c r="E408" s="1">
        <v>0</v>
      </c>
      <c r="F408" s="1">
        <v>0</v>
      </c>
      <c r="G408" s="2">
        <f t="shared" si="8"/>
        <v>1713790.6386699998</v>
      </c>
      <c r="H408" s="2">
        <f t="shared" si="9"/>
        <v>0.49999999976716936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367285.70000000019</v>
      </c>
      <c r="D409" s="1">
        <f>'PR-RAS'!E414</f>
        <v>0</v>
      </c>
      <c r="E409" s="1">
        <v>0</v>
      </c>
      <c r="F409" s="1">
        <v>0</v>
      </c>
      <c r="G409" s="2">
        <f t="shared" si="8"/>
        <v>149852.56560000006</v>
      </c>
      <c r="H409" s="2">
        <f t="shared" si="9"/>
        <v>0.29999999981373549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392001.71999999974</v>
      </c>
      <c r="E410" s="1">
        <v>0</v>
      </c>
      <c r="F410" s="1">
        <v>0</v>
      </c>
      <c r="G410" s="2">
        <f t="shared" si="8"/>
        <v>320657.40695999976</v>
      </c>
      <c r="H410" s="2">
        <f t="shared" si="9"/>
        <v>0.28000000026077032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43033.75</v>
      </c>
      <c r="D411" s="1">
        <f>'PR-RAS'!E416</f>
        <v>387585.93000000005</v>
      </c>
      <c r="E411" s="1">
        <v>0</v>
      </c>
      <c r="F411" s="1">
        <v>0</v>
      </c>
      <c r="G411" s="2">
        <f t="shared" si="8"/>
        <v>335464.30009999999</v>
      </c>
      <c r="H411" s="2">
        <f t="shared" si="9"/>
        <v>0.31999999994877726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33774.04</v>
      </c>
      <c r="D413" s="1">
        <f>'PR-RAS'!E418</f>
        <v>21021.630000000005</v>
      </c>
      <c r="E413" s="1">
        <v>0</v>
      </c>
      <c r="F413" s="1">
        <v>0</v>
      </c>
      <c r="G413" s="2">
        <f t="shared" si="8"/>
        <v>31236.727600000006</v>
      </c>
      <c r="H413" s="2">
        <f t="shared" si="9"/>
        <v>0.4099999999962165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300000</v>
      </c>
      <c r="E414" s="1">
        <v>0</v>
      </c>
      <c r="F414" s="1">
        <v>0</v>
      </c>
      <c r="G414" s="2">
        <f t="shared" si="8"/>
        <v>247800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300000</v>
      </c>
      <c r="E478" s="1">
        <v>0</v>
      </c>
      <c r="F478" s="1">
        <v>0</v>
      </c>
      <c r="G478" s="2">
        <f t="shared" si="8"/>
        <v>286200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300000</v>
      </c>
      <c r="E484" s="1">
        <v>0</v>
      </c>
      <c r="F484" s="1">
        <v>0</v>
      </c>
      <c r="G484" s="2">
        <f t="shared" si="8"/>
        <v>289800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300000</v>
      </c>
      <c r="E485" s="1">
        <v>0</v>
      </c>
      <c r="F485" s="1">
        <v>0</v>
      </c>
      <c r="G485" s="2">
        <f t="shared" si="8"/>
        <v>290400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300000</v>
      </c>
      <c r="E629" s="1">
        <v>0</v>
      </c>
      <c r="F629" s="1">
        <v>0</v>
      </c>
      <c r="G629" s="2">
        <f t="shared" si="10"/>
        <v>376800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1215582.8900000001</v>
      </c>
      <c r="D633" s="1">
        <f>'PR-RAS'!E639</f>
        <v>1589243.59</v>
      </c>
      <c r="E633" s="1">
        <v>0</v>
      </c>
      <c r="F633" s="1">
        <v>0</v>
      </c>
      <c r="G633" s="2">
        <f t="shared" si="10"/>
        <v>2777052.2842400004</v>
      </c>
      <c r="H633" s="2">
        <f t="shared" si="11"/>
        <v>0.51999999978579581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848297.19</v>
      </c>
      <c r="D634" s="1">
        <f>'PR-RAS'!E640</f>
        <v>1681245.3099999998</v>
      </c>
      <c r="E634" s="1">
        <v>0</v>
      </c>
      <c r="F634" s="1">
        <v>0</v>
      </c>
      <c r="G634" s="2">
        <f t="shared" si="10"/>
        <v>2665428.6837299997</v>
      </c>
      <c r="H634" s="2">
        <f t="shared" si="11"/>
        <v>0.49999999976716936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367285.70000000019</v>
      </c>
      <c r="D635" s="1">
        <f>'PR-RAS'!E641</f>
        <v>0</v>
      </c>
      <c r="E635" s="1">
        <v>0</v>
      </c>
      <c r="F635" s="1">
        <v>0</v>
      </c>
      <c r="G635" s="2">
        <f t="shared" si="10"/>
        <v>232859.13380000013</v>
      </c>
      <c r="H635" s="2">
        <f t="shared" si="11"/>
        <v>0.29999999981373549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92001.719999999739</v>
      </c>
      <c r="E636" s="1">
        <v>0</v>
      </c>
      <c r="F636" s="1">
        <v>0</v>
      </c>
      <c r="G636" s="2">
        <f t="shared" si="10"/>
        <v>116842.18439999966</v>
      </c>
      <c r="H636" s="2">
        <f t="shared" si="11"/>
        <v>0.28000000026077032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43033.75</v>
      </c>
      <c r="D637" s="1">
        <f>'PR-RAS'!E643</f>
        <v>387585.93000000005</v>
      </c>
      <c r="E637" s="1">
        <v>0</v>
      </c>
      <c r="F637" s="1">
        <v>0</v>
      </c>
      <c r="G637" s="2">
        <f t="shared" si="10"/>
        <v>520378.76796000008</v>
      </c>
      <c r="H637" s="2">
        <f t="shared" si="11"/>
        <v>0.31999999994877726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410319.45000000019</v>
      </c>
      <c r="D639" s="1">
        <f>'PR-RAS'!E645</f>
        <v>295584.21000000031</v>
      </c>
      <c r="E639" s="1">
        <v>0</v>
      </c>
      <c r="F639" s="1">
        <v>0</v>
      </c>
      <c r="G639" s="2">
        <f t="shared" si="10"/>
        <v>638949.26106000051</v>
      </c>
      <c r="H639" s="2">
        <f t="shared" si="11"/>
        <v>0.66000000049825758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125256.57</v>
      </c>
      <c r="D642" s="1">
        <f>'PR-RAS'!E649</f>
        <v>579319.49</v>
      </c>
      <c r="E642" s="1">
        <v>0</v>
      </c>
      <c r="F642" s="1">
        <v>0</v>
      </c>
      <c r="G642" s="2">
        <f t="shared" si="10"/>
        <v>822977.04755000002</v>
      </c>
      <c r="H642" s="2">
        <f t="shared" si="11"/>
        <v>0.91999999998370185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1275672.24</v>
      </c>
      <c r="D643" s="1">
        <f>'PR-RAS'!E650</f>
        <v>1659743.4</v>
      </c>
      <c r="E643" s="1">
        <v>0</v>
      </c>
      <c r="F643" s="1">
        <v>0</v>
      </c>
      <c r="G643" s="2">
        <f t="shared" si="10"/>
        <v>2950092.1036800002</v>
      </c>
      <c r="H643" s="2">
        <f t="shared" si="11"/>
        <v>0.63999999989755452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821609.32</v>
      </c>
      <c r="D644" s="1">
        <f>'PR-RAS'!E651</f>
        <v>1696293.73</v>
      </c>
      <c r="E644" s="1">
        <v>0</v>
      </c>
      <c r="F644" s="1">
        <v>0</v>
      </c>
      <c r="G644" s="2">
        <f t="shared" si="10"/>
        <v>2709728.52954</v>
      </c>
      <c r="H644" s="2">
        <f t="shared" si="11"/>
        <v>0.58999999996740371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579319.49000000011</v>
      </c>
      <c r="D645" s="1">
        <f>'PR-RAS'!E652</f>
        <v>542769.15999999968</v>
      </c>
      <c r="E645" s="1">
        <v>0</v>
      </c>
      <c r="F645" s="1">
        <v>0</v>
      </c>
      <c r="G645" s="2">
        <f t="shared" si="10"/>
        <v>1072168.4296399998</v>
      </c>
      <c r="H645" s="2">
        <f t="shared" si="11"/>
        <v>0.64999999979045242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v>
      </c>
      <c r="D646" s="1">
        <f>'PR-RAS'!E653</f>
        <v>30</v>
      </c>
      <c r="E646" s="1">
        <v>0</v>
      </c>
      <c r="F646" s="1">
        <v>0</v>
      </c>
      <c r="G646" s="2">
        <f t="shared" si="10"/>
        <v>41.925000000000004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39</v>
      </c>
      <c r="D648" s="1">
        <f>'PR-RAS'!E655</f>
        <v>30</v>
      </c>
      <c r="E648" s="1">
        <v>0</v>
      </c>
      <c r="F648" s="1">
        <v>0</v>
      </c>
      <c r="G648" s="2">
        <f t="shared" si="10"/>
        <v>64.052999999999997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318622.81</v>
      </c>
      <c r="D654" s="1">
        <f>'PR-RAS'!E661</f>
        <v>339214.66</v>
      </c>
      <c r="E654" s="1">
        <v>0</v>
      </c>
      <c r="F654" s="1">
        <v>0</v>
      </c>
      <c r="G654" s="2">
        <f t="shared" si="10"/>
        <v>651075.04088999995</v>
      </c>
      <c r="H654" s="2">
        <f t="shared" si="11"/>
        <v>0.53000000002793968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735.06</v>
      </c>
      <c r="D655" s="1">
        <f>'PR-RAS'!E662</f>
        <v>0</v>
      </c>
      <c r="E655" s="1">
        <v>0</v>
      </c>
      <c r="F655" s="1">
        <v>0</v>
      </c>
      <c r="G655" s="2">
        <f t="shared" si="10"/>
        <v>480.72924</v>
      </c>
      <c r="H655" s="2">
        <f t="shared" si="11"/>
        <v>5.999999999994543E-2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152423.89000000001</v>
      </c>
      <c r="D658" s="1">
        <f>'PR-RAS'!E665</f>
        <v>461962.83</v>
      </c>
      <c r="E658" s="1">
        <v>0</v>
      </c>
      <c r="F658" s="1">
        <v>0</v>
      </c>
      <c r="G658" s="2">
        <f t="shared" si="10"/>
        <v>707161.65435000008</v>
      </c>
      <c r="H658" s="2">
        <f t="shared" si="11"/>
        <v>0.27999999996973202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47127</v>
      </c>
      <c r="D662" s="1">
        <f>'PR-RAS'!E669</f>
        <v>28910.67</v>
      </c>
      <c r="E662" s="1">
        <v>0</v>
      </c>
      <c r="F662" s="1">
        <v>0</v>
      </c>
      <c r="G662" s="2">
        <f t="shared" si="10"/>
        <v>69370.852740000002</v>
      </c>
      <c r="H662" s="2">
        <f t="shared" si="11"/>
        <v>0.33000000000174623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154510.49</v>
      </c>
      <c r="D687" s="1">
        <f>'PR-RAS'!E694</f>
        <v>255972.04</v>
      </c>
      <c r="E687" s="1">
        <v>0</v>
      </c>
      <c r="F687" s="1">
        <v>0</v>
      </c>
      <c r="G687" s="2">
        <f t="shared" si="10"/>
        <v>457187.83502000006</v>
      </c>
      <c r="H687" s="2">
        <f t="shared" si="11"/>
        <v>0.52999999999883585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346129.5</v>
      </c>
      <c r="D691" s="1">
        <f>'PR-RAS'!E698</f>
        <v>0</v>
      </c>
      <c r="E691" s="1">
        <v>0</v>
      </c>
      <c r="F691" s="1">
        <v>0</v>
      </c>
      <c r="G691" s="2">
        <f t="shared" si="10"/>
        <v>238829.35499999998</v>
      </c>
      <c r="H691" s="2">
        <f t="shared" si="11"/>
        <v>0.5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15.77</v>
      </c>
      <c r="E710" s="1">
        <v>0</v>
      </c>
      <c r="F710" s="1">
        <v>0</v>
      </c>
      <c r="G710" s="2">
        <f t="shared" si="10"/>
        <v>22.361859999999997</v>
      </c>
      <c r="H710" s="2">
        <f t="shared" si="11"/>
        <v>0.23000000000000043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2592.0100000000002</v>
      </c>
      <c r="D711" s="1">
        <f>'PR-RAS'!E718</f>
        <v>4203.13</v>
      </c>
      <c r="E711" s="1">
        <v>0</v>
      </c>
      <c r="F711" s="1">
        <v>0</v>
      </c>
      <c r="G711" s="2">
        <f t="shared" si="10"/>
        <v>7808.7717000000002</v>
      </c>
      <c r="H711" s="2">
        <f t="shared" si="11"/>
        <v>0.14000000000032742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210</v>
      </c>
      <c r="E713" s="1">
        <v>0</v>
      </c>
      <c r="F713" s="1">
        <v>0</v>
      </c>
      <c r="G713" s="2">
        <f t="shared" si="10"/>
        <v>299.03999999999996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5366.88</v>
      </c>
      <c r="D715" s="1">
        <f>'PR-RAS'!E722</f>
        <v>20298.36</v>
      </c>
      <c r="E715" s="1">
        <v>0</v>
      </c>
      <c r="F715" s="1">
        <v>0</v>
      </c>
      <c r="G715" s="2">
        <f t="shared" si="10"/>
        <v>32818.010399999999</v>
      </c>
      <c r="H715" s="2">
        <f t="shared" si="11"/>
        <v>0.48000000000047294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12204.74</v>
      </c>
      <c r="D718" s="1">
        <f>'PR-RAS'!E725</f>
        <v>11025.2</v>
      </c>
      <c r="E718" s="1">
        <v>0</v>
      </c>
      <c r="F718" s="1">
        <v>0</v>
      </c>
      <c r="G718" s="2">
        <f t="shared" si="10"/>
        <v>24560.935379999999</v>
      </c>
      <c r="H718" s="2">
        <f t="shared" si="11"/>
        <v>0.46000000000094587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118.35</v>
      </c>
      <c r="D719" s="1">
        <f>'PR-RAS'!E726</f>
        <v>101.44</v>
      </c>
      <c r="E719" s="1">
        <v>0</v>
      </c>
      <c r="F719" s="1">
        <v>0</v>
      </c>
      <c r="G719" s="2">
        <f t="shared" si="10"/>
        <v>230.64314000000002</v>
      </c>
      <c r="H719" s="2">
        <f t="shared" si="11"/>
        <v>0.78999999999999204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19.579999999999998</v>
      </c>
      <c r="E732" s="1">
        <v>0</v>
      </c>
      <c r="F732" s="1">
        <v>0</v>
      </c>
      <c r="G732" s="2">
        <f t="shared" si="10"/>
        <v>28.625959999999996</v>
      </c>
      <c r="H732" s="2">
        <f t="shared" si="11"/>
        <v>0.42000000000000171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634.34</v>
      </c>
      <c r="D752" s="1">
        <f>'PR-RAS'!E759</f>
        <v>431.25</v>
      </c>
      <c r="E752" s="1">
        <v>0</v>
      </c>
      <c r="F752" s="1">
        <v>0</v>
      </c>
      <c r="G752" s="2">
        <f t="shared" si="10"/>
        <v>1124.1268400000001</v>
      </c>
      <c r="H752" s="2">
        <f t="shared" si="11"/>
        <v>0.59000000000003183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24031.09</v>
      </c>
      <c r="D809" s="1">
        <f>'PR-RAS'!E816</f>
        <v>37545.410000000003</v>
      </c>
      <c r="E809" s="1">
        <v>0</v>
      </c>
      <c r="F809" s="1">
        <v>0</v>
      </c>
      <c r="G809" s="2">
        <f t="shared" si="10"/>
        <v>80090.503280000004</v>
      </c>
      <c r="H809" s="2">
        <f t="shared" si="11"/>
        <v>0.50000000000363798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8950</v>
      </c>
      <c r="D812" s="1">
        <f>'PR-RAS'!E819</f>
        <v>13500</v>
      </c>
      <c r="E812" s="1">
        <v>0</v>
      </c>
      <c r="F812" s="1">
        <v>0</v>
      </c>
      <c r="G812" s="2">
        <f t="shared" si="18"/>
        <v>29155.45</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5530</v>
      </c>
      <c r="D817" s="1">
        <f>'PR-RAS'!E824</f>
        <v>0</v>
      </c>
      <c r="E817" s="1">
        <v>0</v>
      </c>
      <c r="F817" s="1">
        <v>0</v>
      </c>
      <c r="G817" s="2">
        <f t="shared" si="18"/>
        <v>4512.4799999999996</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7133.48</v>
      </c>
      <c r="D819" s="1">
        <f>'PR-RAS'!E826</f>
        <v>6114.61</v>
      </c>
      <c r="E819" s="1">
        <v>0</v>
      </c>
      <c r="F819" s="1">
        <v>0</v>
      </c>
      <c r="G819" s="2">
        <f t="shared" si="18"/>
        <v>15838.688599999996</v>
      </c>
      <c r="H819" s="2">
        <f t="shared" si="19"/>
        <v>0.86999999999989086</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4670.38</v>
      </c>
      <c r="E821" s="1">
        <v>0</v>
      </c>
      <c r="F821" s="1">
        <v>0</v>
      </c>
      <c r="G821" s="2">
        <f t="shared" si="18"/>
        <v>7659.4231999999993</v>
      </c>
      <c r="H821" s="2">
        <f t="shared" si="19"/>
        <v>0.38000000000010914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300000</v>
      </c>
      <c r="E871" s="1">
        <v>0</v>
      </c>
      <c r="F871" s="1">
        <v>0</v>
      </c>
      <c r="G871" s="2">
        <f t="shared" si="18"/>
        <v>522000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5516981.3500000006</v>
      </c>
      <c r="D984" s="6">
        <f>BILANCA!E6</f>
        <v>5297529.24</v>
      </c>
      <c r="E984" s="6">
        <v>0</v>
      </c>
      <c r="F984" s="6">
        <v>0</v>
      </c>
      <c r="G984" s="7">
        <f t="shared" ref="G984:G1241" si="22">B984/1000*C984+B984/500*D984</f>
        <v>16112.039830000002</v>
      </c>
      <c r="H984" s="7">
        <f t="shared" si="19"/>
        <v>0.59000000078231096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4903550.49</v>
      </c>
      <c r="D985" s="1">
        <f>BILANCA!E7</f>
        <v>4733401.12</v>
      </c>
      <c r="E985" s="1">
        <v>0</v>
      </c>
      <c r="F985" s="1">
        <v>0</v>
      </c>
      <c r="G985" s="2">
        <f t="shared" si="22"/>
        <v>28740.705460000005</v>
      </c>
      <c r="H985" s="2">
        <f t="shared" si="19"/>
        <v>0.61000000033527613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125807.72</v>
      </c>
      <c r="D986" s="1">
        <f>BILANCA!E8</f>
        <v>135493.67000000001</v>
      </c>
      <c r="E986" s="1">
        <v>0</v>
      </c>
      <c r="F986" s="1">
        <v>0</v>
      </c>
      <c r="G986" s="2">
        <f t="shared" si="22"/>
        <v>1190.38518</v>
      </c>
      <c r="H986" s="2">
        <f t="shared" si="19"/>
        <v>0.60999999998603016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125807.72</v>
      </c>
      <c r="D987" s="1">
        <f>BILANCA!E9</f>
        <v>135493.67000000001</v>
      </c>
      <c r="E987" s="1">
        <v>0</v>
      </c>
      <c r="F987" s="1">
        <v>0</v>
      </c>
      <c r="G987" s="2">
        <f t="shared" si="22"/>
        <v>1587.1802400000001</v>
      </c>
      <c r="H987" s="2">
        <f t="shared" si="19"/>
        <v>0.60999999998603016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4758071.41</v>
      </c>
      <c r="D990" s="1">
        <f>BILANCA!E12</f>
        <v>4587922.04</v>
      </c>
      <c r="E990" s="1">
        <v>0</v>
      </c>
      <c r="F990" s="1">
        <v>0</v>
      </c>
      <c r="G990" s="2">
        <f t="shared" si="22"/>
        <v>97537.40843000001</v>
      </c>
      <c r="H990" s="2">
        <f t="shared" si="19"/>
        <v>0.45000000018626451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4622369.709999999</v>
      </c>
      <c r="D991" s="1">
        <f>BILANCA!E13</f>
        <v>4373756.51</v>
      </c>
      <c r="E991" s="1">
        <v>0</v>
      </c>
      <c r="F991" s="1">
        <v>0</v>
      </c>
      <c r="G991" s="2">
        <f t="shared" si="22"/>
        <v>106959.06183999999</v>
      </c>
      <c r="H991" s="2">
        <f t="shared" si="19"/>
        <v>0.7800000011920929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409778.06</v>
      </c>
      <c r="D993" s="1">
        <f>BILANCA!E15</f>
        <v>427854.51999999996</v>
      </c>
      <c r="E993" s="1">
        <v>0</v>
      </c>
      <c r="F993" s="1">
        <v>0</v>
      </c>
      <c r="G993" s="2">
        <f t="shared" si="22"/>
        <v>12654.870999999999</v>
      </c>
      <c r="H993" s="2">
        <f t="shared" si="19"/>
        <v>0.5400000000372529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4779552.74</v>
      </c>
      <c r="D994" s="1">
        <f>BILANCA!E16</f>
        <v>4779552.74</v>
      </c>
      <c r="E994" s="1">
        <v>0</v>
      </c>
      <c r="F994" s="1">
        <v>0</v>
      </c>
      <c r="G994" s="2">
        <f t="shared" si="22"/>
        <v>157725.24041999999</v>
      </c>
      <c r="H994" s="2">
        <f t="shared" si="19"/>
        <v>0.51999999955296516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942513.23</v>
      </c>
      <c r="D995" s="1">
        <f>BILANCA!E17</f>
        <v>942179.23</v>
      </c>
      <c r="E995" s="1">
        <v>0</v>
      </c>
      <c r="F995" s="1">
        <v>0</v>
      </c>
      <c r="G995" s="2">
        <f t="shared" si="22"/>
        <v>33922.460279999999</v>
      </c>
      <c r="H995" s="2">
        <f t="shared" si="19"/>
        <v>0.4599999999627471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1509474.32</v>
      </c>
      <c r="D996" s="1">
        <f>BILANCA!E18</f>
        <v>1775829.98</v>
      </c>
      <c r="E996" s="1">
        <v>0</v>
      </c>
      <c r="F996" s="1">
        <v>0</v>
      </c>
      <c r="G996" s="2">
        <f t="shared" si="22"/>
        <v>65794.745640000008</v>
      </c>
      <c r="H996" s="2">
        <f t="shared" si="19"/>
        <v>0.34000000008381903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54618.610000000015</v>
      </c>
      <c r="D997" s="1">
        <f>BILANCA!E19</f>
        <v>60840.369999999995</v>
      </c>
      <c r="E997" s="1">
        <v>0</v>
      </c>
      <c r="F997" s="1">
        <v>0</v>
      </c>
      <c r="G997" s="2">
        <f t="shared" si="22"/>
        <v>2468.1909000000001</v>
      </c>
      <c r="H997" s="2">
        <f t="shared" si="19"/>
        <v>0.7599999999802094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21722.2</v>
      </c>
      <c r="D998" s="1">
        <f>BILANCA!E20</f>
        <v>15594.820000000002</v>
      </c>
      <c r="E998" s="1">
        <v>0</v>
      </c>
      <c r="F998" s="1">
        <v>0</v>
      </c>
      <c r="G998" s="2">
        <f t="shared" si="22"/>
        <v>793.67759999999998</v>
      </c>
      <c r="H998" s="2">
        <f t="shared" si="19"/>
        <v>0.37999999999919964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153.03</v>
      </c>
      <c r="D999" s="1">
        <f>BILANCA!E21</f>
        <v>126.62</v>
      </c>
      <c r="E999" s="1">
        <v>0</v>
      </c>
      <c r="F999" s="1">
        <v>0</v>
      </c>
      <c r="G999" s="2">
        <f t="shared" si="22"/>
        <v>6.5003200000000003</v>
      </c>
      <c r="H999" s="2">
        <f t="shared" si="19"/>
        <v>0.40999999999999659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11279.06</v>
      </c>
      <c r="D1000" s="1">
        <f>BILANCA!E22</f>
        <v>12939.38</v>
      </c>
      <c r="E1000" s="1">
        <v>0</v>
      </c>
      <c r="F1000" s="1">
        <v>0</v>
      </c>
      <c r="G1000" s="2">
        <f t="shared" si="22"/>
        <v>631.68294000000003</v>
      </c>
      <c r="H1000" s="2">
        <f t="shared" si="19"/>
        <v>0.43999999999869033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12055.46</v>
      </c>
      <c r="D1002" s="1">
        <f>BILANCA!E24</f>
        <v>12055.46</v>
      </c>
      <c r="E1002" s="1">
        <v>0</v>
      </c>
      <c r="F1002" s="1">
        <v>0</v>
      </c>
      <c r="G1002" s="2">
        <f t="shared" si="22"/>
        <v>687.16121999999996</v>
      </c>
      <c r="H1002" s="2">
        <f t="shared" si="19"/>
        <v>0.91999999999825377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1531.36</v>
      </c>
      <c r="D1003" s="1">
        <f>BILANCA!E25</f>
        <v>1531.36</v>
      </c>
      <c r="E1003" s="1">
        <v>0</v>
      </c>
      <c r="F1003" s="1">
        <v>0</v>
      </c>
      <c r="G1003" s="2">
        <f t="shared" si="22"/>
        <v>91.881599999999992</v>
      </c>
      <c r="H1003" s="2">
        <f t="shared" si="19"/>
        <v>0.71999999999979991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189937.02</v>
      </c>
      <c r="D1004" s="1">
        <f>BILANCA!E26</f>
        <v>200819.79</v>
      </c>
      <c r="E1004" s="1">
        <v>0</v>
      </c>
      <c r="F1004" s="1">
        <v>0</v>
      </c>
      <c r="G1004" s="2">
        <f t="shared" si="22"/>
        <v>12423.108600000001</v>
      </c>
      <c r="H1004" s="2">
        <f t="shared" si="19"/>
        <v>0.22999999998137355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182059.51999999999</v>
      </c>
      <c r="D1006" s="1">
        <f>BILANCA!E28</f>
        <v>182227.06</v>
      </c>
      <c r="E1006" s="1">
        <v>0</v>
      </c>
      <c r="F1006" s="1">
        <v>0</v>
      </c>
      <c r="G1006" s="2">
        <f t="shared" si="22"/>
        <v>12569.81372</v>
      </c>
      <c r="H1006" s="2">
        <f t="shared" si="19"/>
        <v>0.54000000000814907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20737.939999999999</v>
      </c>
      <c r="D1007" s="1">
        <f>BILANCA!E29</f>
        <v>78617.110000000015</v>
      </c>
      <c r="E1007" s="1">
        <v>0</v>
      </c>
      <c r="F1007" s="1">
        <v>0</v>
      </c>
      <c r="G1007" s="2">
        <f t="shared" si="22"/>
        <v>4271.3318400000007</v>
      </c>
      <c r="H1007" s="2">
        <f t="shared" si="19"/>
        <v>0.17000000001644366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38023.42</v>
      </c>
      <c r="D1008" s="1">
        <f>BILANCA!E30</f>
        <v>95044.88</v>
      </c>
      <c r="E1008" s="1">
        <v>0</v>
      </c>
      <c r="F1008" s="1">
        <v>0</v>
      </c>
      <c r="G1008" s="2">
        <f t="shared" si="22"/>
        <v>5702.8295000000007</v>
      </c>
      <c r="H1008" s="2">
        <f t="shared" si="19"/>
        <v>0.53999999999359716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17285.48</v>
      </c>
      <c r="D1012" s="1">
        <f>BILANCA!E34</f>
        <v>16427.769999999997</v>
      </c>
      <c r="E1012" s="1">
        <v>0</v>
      </c>
      <c r="F1012" s="1">
        <v>0</v>
      </c>
      <c r="G1012" s="2">
        <f t="shared" si="22"/>
        <v>1454.0895799999998</v>
      </c>
      <c r="H1012" s="2">
        <f t="shared" si="19"/>
        <v>0.71000000000276486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20475.84</v>
      </c>
      <c r="D1014" s="1">
        <f>BILANCA!E36</f>
        <v>20475.84</v>
      </c>
      <c r="E1014" s="1">
        <v>0</v>
      </c>
      <c r="F1014" s="1">
        <v>0</v>
      </c>
      <c r="G1014" s="2">
        <f t="shared" si="22"/>
        <v>1904.2531199999999</v>
      </c>
      <c r="H1014" s="2">
        <f t="shared" si="19"/>
        <v>0.31999999999970896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20475.84</v>
      </c>
      <c r="D1018" s="1">
        <f>BILANCA!E40</f>
        <v>20475.84</v>
      </c>
      <c r="E1018" s="1">
        <v>0</v>
      </c>
      <c r="F1018" s="1">
        <v>0</v>
      </c>
      <c r="G1018" s="2">
        <f t="shared" si="22"/>
        <v>2149.9632000000001</v>
      </c>
      <c r="H1018" s="2">
        <f t="shared" si="19"/>
        <v>0.31999999999970896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60345.150000000023</v>
      </c>
      <c r="D1023" s="1">
        <f>BILANCA!E45</f>
        <v>74708.050000000047</v>
      </c>
      <c r="E1023" s="1">
        <v>0</v>
      </c>
      <c r="F1023" s="1">
        <v>0</v>
      </c>
      <c r="G1023" s="2">
        <f t="shared" si="22"/>
        <v>8390.4500000000044</v>
      </c>
      <c r="H1023" s="2">
        <f t="shared" si="19"/>
        <v>0.20000000006984919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7988.19</v>
      </c>
      <c r="D1025" s="1">
        <f>BILANCA!E47</f>
        <v>7583.3899999999994</v>
      </c>
      <c r="E1025" s="1">
        <v>0</v>
      </c>
      <c r="F1025" s="1">
        <v>0</v>
      </c>
      <c r="G1025" s="2">
        <f t="shared" si="22"/>
        <v>972.50873999999999</v>
      </c>
      <c r="H1025" s="2">
        <f t="shared" si="19"/>
        <v>0.57999999999901775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9499.1200000000008</v>
      </c>
      <c r="D1026" s="1">
        <f>BILANCA!E48</f>
        <v>8906.9500000000007</v>
      </c>
      <c r="E1026" s="1">
        <v>0</v>
      </c>
      <c r="F1026" s="1">
        <v>0</v>
      </c>
      <c r="G1026" s="2">
        <f t="shared" si="22"/>
        <v>1174.4598599999999</v>
      </c>
      <c r="H1026" s="2">
        <f t="shared" si="19"/>
        <v>0.17000000000007276</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322148.21000000002</v>
      </c>
      <c r="D1027" s="1">
        <f>BILANCA!E49</f>
        <v>375508.21</v>
      </c>
      <c r="E1027" s="1">
        <v>0</v>
      </c>
      <c r="F1027" s="1">
        <v>0</v>
      </c>
      <c r="G1027" s="2">
        <f t="shared" si="22"/>
        <v>47219.243719999999</v>
      </c>
      <c r="H1027" s="2">
        <f t="shared" si="19"/>
        <v>0.42000000004190952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279290.37</v>
      </c>
      <c r="D1028" s="1">
        <f>BILANCA!E50</f>
        <v>317290.5</v>
      </c>
      <c r="E1028" s="1">
        <v>0</v>
      </c>
      <c r="F1028" s="1">
        <v>0</v>
      </c>
      <c r="G1028" s="2">
        <f t="shared" si="22"/>
        <v>41124.211649999997</v>
      </c>
      <c r="H1028" s="2">
        <f t="shared" si="19"/>
        <v>0.86999999999534339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11842.13</v>
      </c>
      <c r="D1032" s="1">
        <f>BILANCA!E54</f>
        <v>14061.619999999999</v>
      </c>
      <c r="E1032" s="1">
        <v>0</v>
      </c>
      <c r="F1032" s="1">
        <v>0</v>
      </c>
      <c r="G1032" s="2">
        <f t="shared" si="22"/>
        <v>1958.3031299999998</v>
      </c>
      <c r="H1032" s="2">
        <f t="shared" si="19"/>
        <v>0.51000000000021828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11842.13</v>
      </c>
      <c r="D1033" s="1">
        <f>BILANCA!E55</f>
        <v>14061.619999999999</v>
      </c>
      <c r="E1033" s="1">
        <v>0</v>
      </c>
      <c r="F1033" s="1">
        <v>0</v>
      </c>
      <c r="G1033" s="2">
        <f t="shared" si="22"/>
        <v>1998.2685000000001</v>
      </c>
      <c r="H1033" s="2">
        <f t="shared" si="19"/>
        <v>0.51000000000021828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19671.36</v>
      </c>
      <c r="D1034" s="1">
        <f>BILANCA!E56</f>
        <v>9985.41</v>
      </c>
      <c r="E1034" s="1">
        <v>0</v>
      </c>
      <c r="F1034" s="1">
        <v>0</v>
      </c>
      <c r="G1034" s="2">
        <f t="shared" si="22"/>
        <v>2021.7511799999997</v>
      </c>
      <c r="H1034" s="2">
        <f t="shared" si="19"/>
        <v>0.77000000000043656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9685.9500000000007</v>
      </c>
      <c r="D1035" s="1">
        <f>BILANCA!E57</f>
        <v>0</v>
      </c>
      <c r="E1035" s="1">
        <v>0</v>
      </c>
      <c r="F1035" s="1">
        <v>0</v>
      </c>
      <c r="G1035" s="2">
        <f t="shared" si="22"/>
        <v>503.6694</v>
      </c>
      <c r="H1035" s="2">
        <f t="shared" si="19"/>
        <v>4.9999999999272404E-2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9985.41</v>
      </c>
      <c r="D1039" s="1">
        <f>BILANCA!E61</f>
        <v>9985.41</v>
      </c>
      <c r="E1039" s="1">
        <v>0</v>
      </c>
      <c r="F1039" s="1">
        <v>0</v>
      </c>
      <c r="G1039" s="2">
        <f t="shared" si="22"/>
        <v>1677.5488799999998</v>
      </c>
      <c r="H1039" s="2">
        <f t="shared" si="19"/>
        <v>0.81999999999970896</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613430.86</v>
      </c>
      <c r="D1046" s="1">
        <f>BILANCA!E68</f>
        <v>564128.12</v>
      </c>
      <c r="E1046" s="1">
        <v>0</v>
      </c>
      <c r="F1046" s="1">
        <v>0</v>
      </c>
      <c r="G1046" s="2">
        <f t="shared" si="22"/>
        <v>109726.2873</v>
      </c>
      <c r="H1046" s="2">
        <f t="shared" si="19"/>
        <v>0.26000000000931323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579319.49</v>
      </c>
      <c r="D1047" s="1">
        <f>BILANCA!E69</f>
        <v>542769.16</v>
      </c>
      <c r="E1047" s="1">
        <v>0</v>
      </c>
      <c r="F1047" s="1">
        <v>0</v>
      </c>
      <c r="G1047" s="2">
        <f t="shared" si="22"/>
        <v>106550.89984</v>
      </c>
      <c r="H1047" s="2">
        <f t="shared" si="19"/>
        <v>0.65000000002328306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578530.38</v>
      </c>
      <c r="D1048" s="1">
        <f>BILANCA!E70</f>
        <v>542599.77</v>
      </c>
      <c r="E1048" s="1">
        <v>0</v>
      </c>
      <c r="F1048" s="1">
        <v>0</v>
      </c>
      <c r="G1048" s="2">
        <f t="shared" si="22"/>
        <v>108142.4448</v>
      </c>
      <c r="H1048" s="2">
        <f t="shared" si="19"/>
        <v>0.60999999998603016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578530.38</v>
      </c>
      <c r="D1050" s="1">
        <f>BILANCA!E72</f>
        <v>542599.77</v>
      </c>
      <c r="E1050" s="1">
        <v>0</v>
      </c>
      <c r="F1050" s="1">
        <v>0</v>
      </c>
      <c r="G1050" s="2">
        <f t="shared" si="22"/>
        <v>111469.90464000001</v>
      </c>
      <c r="H1050" s="2">
        <f t="shared" si="19"/>
        <v>0.60999999998603016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789.11</v>
      </c>
      <c r="D1054" s="1">
        <f>BILANCA!E76</f>
        <v>169.38999999999942</v>
      </c>
      <c r="E1054" s="1">
        <v>0</v>
      </c>
      <c r="F1054" s="1">
        <v>0</v>
      </c>
      <c r="G1054" s="2">
        <f t="shared" si="22"/>
        <v>80.080189999999916</v>
      </c>
      <c r="H1054" s="2">
        <f t="shared" si="19"/>
        <v>0.49999999999943157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337.33000000000004</v>
      </c>
      <c r="D1056" s="1">
        <f>BILANCA!E78</f>
        <v>337.33000000000004</v>
      </c>
      <c r="E1056" s="1">
        <v>0</v>
      </c>
      <c r="F1056" s="1">
        <v>0</v>
      </c>
      <c r="G1056" s="2">
        <f t="shared" si="22"/>
        <v>73.87527</v>
      </c>
      <c r="H1056" s="2">
        <f t="shared" si="19"/>
        <v>0.66000000000008185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199.08</v>
      </c>
      <c r="D1057" s="1">
        <f>BILANCA!E79</f>
        <v>199.08</v>
      </c>
      <c r="E1057" s="1">
        <v>0</v>
      </c>
      <c r="F1057" s="1">
        <v>0</v>
      </c>
      <c r="G1057" s="2">
        <f t="shared" si="22"/>
        <v>44.19576</v>
      </c>
      <c r="H1057" s="2">
        <f t="shared" si="19"/>
        <v>0.16000000000002501</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199.08</v>
      </c>
      <c r="D1058" s="1">
        <f>BILANCA!E80</f>
        <v>199.08</v>
      </c>
      <c r="E1058" s="1">
        <v>0</v>
      </c>
      <c r="F1058" s="1">
        <v>0</v>
      </c>
      <c r="G1058" s="2">
        <f t="shared" si="22"/>
        <v>44.793000000000006</v>
      </c>
      <c r="H1058" s="2">
        <f t="shared" si="19"/>
        <v>0.16000000000002501</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138.24</v>
      </c>
      <c r="D1062" s="1">
        <f>BILANCA!E84</f>
        <v>138.24</v>
      </c>
      <c r="E1062" s="1">
        <v>0</v>
      </c>
      <c r="F1062" s="1">
        <v>0</v>
      </c>
      <c r="G1062" s="2">
        <f t="shared" si="22"/>
        <v>32.762880000000003</v>
      </c>
      <c r="H1062" s="2">
        <f t="shared" si="19"/>
        <v>0.48000000000001819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0.01</v>
      </c>
      <c r="D1064" s="1">
        <f>BILANCA!E86</f>
        <v>0.01</v>
      </c>
      <c r="E1064" s="1">
        <v>0</v>
      </c>
      <c r="F1064" s="1">
        <v>0</v>
      </c>
      <c r="G1064" s="2">
        <f t="shared" si="22"/>
        <v>2.4300000000000003E-3</v>
      </c>
      <c r="H1064" s="2">
        <f t="shared" si="19"/>
        <v>0.02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33774.039999999994</v>
      </c>
      <c r="D1124" s="1">
        <f>BILANCA!E146</f>
        <v>21021.629999999997</v>
      </c>
      <c r="E1124" s="1">
        <v>0</v>
      </c>
      <c r="F1124" s="1">
        <v>0</v>
      </c>
      <c r="G1124" s="2">
        <f t="shared" si="22"/>
        <v>10690.239299999997</v>
      </c>
      <c r="H1124" s="2">
        <f t="shared" si="23"/>
        <v>0.4099999999962165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4573.59</v>
      </c>
      <c r="D1125" s="1">
        <f>BILANCA!E147</f>
        <v>3632.01</v>
      </c>
      <c r="E1125" s="1">
        <v>0</v>
      </c>
      <c r="F1125" s="1">
        <v>0</v>
      </c>
      <c r="G1125" s="2">
        <f t="shared" si="22"/>
        <v>1680.9406199999999</v>
      </c>
      <c r="H1125" s="2">
        <f t="shared" si="23"/>
        <v>0.42000000000007276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7044.15</v>
      </c>
      <c r="D1136" s="1">
        <f>BILANCA!E158</f>
        <v>8570.4599999999991</v>
      </c>
      <c r="E1136" s="1">
        <v>0</v>
      </c>
      <c r="F1136" s="1">
        <v>0</v>
      </c>
      <c r="G1136" s="2">
        <f t="shared" si="22"/>
        <v>3700.3157099999999</v>
      </c>
      <c r="H1136" s="2">
        <f t="shared" si="23"/>
        <v>0.60999999999876309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22156.3</v>
      </c>
      <c r="D1137" s="1">
        <f>BILANCA!E159</f>
        <v>24077.1</v>
      </c>
      <c r="E1137" s="1">
        <v>0</v>
      </c>
      <c r="F1137" s="1">
        <v>0</v>
      </c>
      <c r="G1137" s="2">
        <f t="shared" si="22"/>
        <v>10827.816999999999</v>
      </c>
      <c r="H1137" s="2">
        <f t="shared" si="23"/>
        <v>0.39999999999781721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15257.94</v>
      </c>
      <c r="E1141" s="1">
        <v>0</v>
      </c>
      <c r="F1141" s="1">
        <v>0</v>
      </c>
      <c r="G1141" s="2">
        <f t="shared" si="22"/>
        <v>4821.5090399999999</v>
      </c>
      <c r="H1141" s="2">
        <f t="shared" si="23"/>
        <v>5.9999999999490683E-2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5516981.3500000006</v>
      </c>
      <c r="D1152" s="1">
        <f>BILANCA!E175</f>
        <v>5297529.24</v>
      </c>
      <c r="E1152" s="1">
        <v>0</v>
      </c>
      <c r="F1152" s="1">
        <v>0</v>
      </c>
      <c r="G1152" s="2">
        <f t="shared" si="22"/>
        <v>2722934.7312700003</v>
      </c>
      <c r="H1152" s="2">
        <f t="shared" si="23"/>
        <v>0.59000000078231096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169138.72</v>
      </c>
      <c r="D1153" s="1">
        <f>BILANCA!E176</f>
        <v>547323.63000000012</v>
      </c>
      <c r="E1153" s="1">
        <v>0</v>
      </c>
      <c r="F1153" s="1">
        <v>0</v>
      </c>
      <c r="G1153" s="2">
        <f t="shared" si="22"/>
        <v>214843.61660000007</v>
      </c>
      <c r="H1153" s="2">
        <f t="shared" si="23"/>
        <v>0.64999999987776391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129107.94</v>
      </c>
      <c r="D1154" s="1">
        <f>BILANCA!E177</f>
        <v>217608.72000000018</v>
      </c>
      <c r="E1154" s="1">
        <v>0</v>
      </c>
      <c r="F1154" s="1">
        <v>0</v>
      </c>
      <c r="G1154" s="2">
        <f t="shared" si="22"/>
        <v>96499.639980000065</v>
      </c>
      <c r="H1154" s="2">
        <f t="shared" si="23"/>
        <v>0.33999999982188456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8069.29</v>
      </c>
      <c r="D1155" s="1">
        <f>BILANCA!E178</f>
        <v>36029.159999999974</v>
      </c>
      <c r="E1155" s="1">
        <v>0</v>
      </c>
      <c r="F1155" s="1">
        <v>0</v>
      </c>
      <c r="G1155" s="2">
        <f t="shared" si="22"/>
        <v>13781.948919999992</v>
      </c>
      <c r="H1155" s="2">
        <f t="shared" si="23"/>
        <v>0.44999999997435225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120336.6</v>
      </c>
      <c r="D1156" s="1">
        <f>BILANCA!E179</f>
        <v>179694.48000000021</v>
      </c>
      <c r="E1156" s="1">
        <v>0</v>
      </c>
      <c r="F1156" s="1">
        <v>0</v>
      </c>
      <c r="G1156" s="2">
        <f t="shared" si="22"/>
        <v>82992.521880000073</v>
      </c>
      <c r="H1156" s="2">
        <f t="shared" si="23"/>
        <v>0.88000000020838343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120.8</v>
      </c>
      <c r="D1157" s="1">
        <f>BILANCA!E180</f>
        <v>133.57999999999993</v>
      </c>
      <c r="E1157" s="1">
        <v>0</v>
      </c>
      <c r="F1157" s="1">
        <v>0</v>
      </c>
      <c r="G1157" s="2">
        <f t="shared" si="22"/>
        <v>67.50503999999998</v>
      </c>
      <c r="H1157" s="2">
        <f t="shared" si="23"/>
        <v>0.6200000000000756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120.8</v>
      </c>
      <c r="D1160" s="1">
        <f>BILANCA!E183</f>
        <v>133.57999999999993</v>
      </c>
      <c r="E1160" s="1">
        <v>0</v>
      </c>
      <c r="F1160" s="1">
        <v>0</v>
      </c>
      <c r="G1160" s="2">
        <f t="shared" si="22"/>
        <v>68.668919999999972</v>
      </c>
      <c r="H1160" s="2">
        <f t="shared" si="23"/>
        <v>0.6200000000000756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581.25</v>
      </c>
      <c r="D1161" s="1">
        <f>BILANCA!E184</f>
        <v>225</v>
      </c>
      <c r="E1161" s="1">
        <v>0</v>
      </c>
      <c r="F1161" s="1">
        <v>0</v>
      </c>
      <c r="G1161" s="2">
        <f t="shared" si="22"/>
        <v>183.5625</v>
      </c>
      <c r="H1161" s="2">
        <f t="shared" si="23"/>
        <v>0.25</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1526.5</v>
      </c>
      <c r="E1163" s="1">
        <v>0</v>
      </c>
      <c r="F1163" s="1">
        <v>0</v>
      </c>
      <c r="G1163" s="2">
        <f t="shared" si="22"/>
        <v>549.54</v>
      </c>
      <c r="H1163" s="2">
        <f t="shared" si="23"/>
        <v>0.5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40030.78</v>
      </c>
      <c r="D1166" s="1">
        <f>BILANCA!E189</f>
        <v>29714.910000000003</v>
      </c>
      <c r="E1166" s="1">
        <v>0</v>
      </c>
      <c r="F1166" s="1">
        <v>0</v>
      </c>
      <c r="G1166" s="2">
        <f t="shared" si="22"/>
        <v>18201.289800000002</v>
      </c>
      <c r="H1166" s="2">
        <f t="shared" si="23"/>
        <v>0.30999999999767169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300000</v>
      </c>
      <c r="E1183" s="1">
        <v>0</v>
      </c>
      <c r="F1183" s="1">
        <v>0</v>
      </c>
      <c r="G1183" s="2">
        <f t="shared" si="22"/>
        <v>120000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300000</v>
      </c>
      <c r="E1184" s="1">
        <v>0</v>
      </c>
      <c r="F1184" s="1">
        <v>0</v>
      </c>
      <c r="G1184" s="2">
        <f t="shared" si="22"/>
        <v>120600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300000</v>
      </c>
      <c r="E1185" s="1">
        <v>0</v>
      </c>
      <c r="F1185" s="1">
        <v>0</v>
      </c>
      <c r="G1185" s="2">
        <f t="shared" si="22"/>
        <v>121200.00000000001</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5347842.6300000008</v>
      </c>
      <c r="D1214" s="1">
        <f>BILANCA!E237</f>
        <v>4750205.6100000003</v>
      </c>
      <c r="E1214" s="1">
        <v>0</v>
      </c>
      <c r="F1214" s="1">
        <v>0</v>
      </c>
      <c r="G1214" s="2">
        <f t="shared" si="22"/>
        <v>3429946.6393500003</v>
      </c>
      <c r="H1214" s="2">
        <f t="shared" si="23"/>
        <v>0.75999999884516001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4903749.1400000006</v>
      </c>
      <c r="D1215" s="1">
        <f>BILANCA!E238</f>
        <v>4433599.7700000005</v>
      </c>
      <c r="E1215" s="1">
        <v>0</v>
      </c>
      <c r="F1215" s="1">
        <v>0</v>
      </c>
      <c r="G1215" s="2">
        <f t="shared" si="22"/>
        <v>3194860.0937600005</v>
      </c>
      <c r="H1215" s="2">
        <f t="shared" si="23"/>
        <v>0.37000000011175871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4903749.1400000006</v>
      </c>
      <c r="D1216" s="1">
        <f>BILANCA!E239</f>
        <v>4733599.7700000005</v>
      </c>
      <c r="E1216" s="1">
        <v>0</v>
      </c>
      <c r="F1216" s="1">
        <v>0</v>
      </c>
      <c r="G1216" s="2">
        <f t="shared" si="22"/>
        <v>3348431.0424400005</v>
      </c>
      <c r="H1216" s="2">
        <f t="shared" si="23"/>
        <v>0.37000000011175871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390873.95</v>
      </c>
      <c r="D1217" s="1">
        <f>BILANCA!E240</f>
        <v>194579.58000000002</v>
      </c>
      <c r="E1217" s="1">
        <v>0</v>
      </c>
      <c r="F1217" s="1">
        <v>0</v>
      </c>
      <c r="G1217" s="2">
        <f t="shared" si="22"/>
        <v>182527.74774000002</v>
      </c>
      <c r="H1217" s="2">
        <f t="shared" si="23"/>
        <v>0.46999999997206032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4512875.1900000004</v>
      </c>
      <c r="D1218" s="1">
        <f>BILANCA!E241</f>
        <v>4539020.1900000004</v>
      </c>
      <c r="E1218" s="1">
        <v>0</v>
      </c>
      <c r="F1218" s="1">
        <v>0</v>
      </c>
      <c r="G1218" s="2">
        <f t="shared" si="22"/>
        <v>3193865.1589500001</v>
      </c>
      <c r="H1218" s="2">
        <f t="shared" si="23"/>
        <v>0.38000000081956387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300000</v>
      </c>
      <c r="E1219" s="1">
        <v>0</v>
      </c>
      <c r="F1219" s="1">
        <v>0</v>
      </c>
      <c r="G1219" s="2">
        <f t="shared" si="22"/>
        <v>141600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300000</v>
      </c>
      <c r="E1220" s="1">
        <v>0</v>
      </c>
      <c r="F1220" s="1">
        <v>0</v>
      </c>
      <c r="G1220" s="2">
        <f t="shared" si="22"/>
        <v>142200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410319.45</v>
      </c>
      <c r="D1222" s="1">
        <f>BILANCA!E245</f>
        <v>295584.21000000002</v>
      </c>
      <c r="E1222" s="1">
        <v>0</v>
      </c>
      <c r="F1222" s="1">
        <v>0</v>
      </c>
      <c r="G1222" s="2">
        <f t="shared" si="22"/>
        <v>239355.60092999999</v>
      </c>
      <c r="H1222" s="2">
        <f t="shared" si="23"/>
        <v>0.66000000003259629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410319.45</v>
      </c>
      <c r="D1223" s="1">
        <f>BILANCA!E246</f>
        <v>295584.21000000002</v>
      </c>
      <c r="E1223" s="1">
        <v>0</v>
      </c>
      <c r="F1223" s="1">
        <v>0</v>
      </c>
      <c r="G1223" s="2">
        <f t="shared" si="22"/>
        <v>240357.0888</v>
      </c>
      <c r="H1223" s="2">
        <f t="shared" si="23"/>
        <v>0.66000000003259629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410319.45</v>
      </c>
      <c r="D1224" s="1">
        <f>BILANCA!E247</f>
        <v>295584.21000000002</v>
      </c>
      <c r="E1224" s="1">
        <v>0</v>
      </c>
      <c r="F1224" s="1">
        <v>0</v>
      </c>
      <c r="G1224" s="2">
        <f t="shared" si="22"/>
        <v>241358.57666999998</v>
      </c>
      <c r="H1224" s="2">
        <f t="shared" si="23"/>
        <v>0.66000000003259629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33774.04</v>
      </c>
      <c r="D1232" s="1">
        <f>BILANCA!E255</f>
        <v>21021.630000000005</v>
      </c>
      <c r="E1232" s="1">
        <v>0</v>
      </c>
      <c r="F1232" s="1">
        <v>0</v>
      </c>
      <c r="G1232" s="2">
        <f t="shared" si="22"/>
        <v>18878.507700000002</v>
      </c>
      <c r="H1232" s="2">
        <f t="shared" si="23"/>
        <v>0.4099999999962165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33774.04</v>
      </c>
      <c r="D1240" s="1">
        <f>BILANCA!E264</f>
        <v>36279.57</v>
      </c>
      <c r="E1240" s="1">
        <v>0</v>
      </c>
      <c r="F1240" s="1">
        <v>0</v>
      </c>
      <c r="G1240" s="2">
        <f t="shared" si="22"/>
        <v>27327.627260000001</v>
      </c>
      <c r="H1240" s="2">
        <f t="shared" si="23"/>
        <v>0.47000000000116415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0.01</v>
      </c>
      <c r="D1244" s="1">
        <f>BILANCA!E268</f>
        <v>0.01</v>
      </c>
      <c r="E1244" s="1">
        <v>0</v>
      </c>
      <c r="F1244" s="1">
        <v>0</v>
      </c>
      <c r="G1244" s="2">
        <f t="shared" si="24"/>
        <v>7.8300000000000002E-3</v>
      </c>
      <c r="H1244" s="2">
        <f t="shared" si="23"/>
        <v>0.02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4645.3</v>
      </c>
      <c r="D1263" s="1">
        <f>BILANCA!E287</f>
        <v>170776.68</v>
      </c>
      <c r="E1263" s="1">
        <v>0</v>
      </c>
      <c r="F1263" s="1">
        <v>0</v>
      </c>
      <c r="G1263" s="2">
        <f t="shared" si="24"/>
        <v>96935.624800000005</v>
      </c>
      <c r="H1263" s="2">
        <f t="shared" si="23"/>
        <v>0.62000000000716682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124462.64</v>
      </c>
      <c r="D1264" s="1">
        <f>BILANCA!E288</f>
        <v>46832.04</v>
      </c>
      <c r="E1264" s="1">
        <v>0</v>
      </c>
      <c r="F1264" s="1">
        <v>0</v>
      </c>
      <c r="G1264" s="2">
        <f t="shared" si="24"/>
        <v>61293.608320000007</v>
      </c>
      <c r="H1264" s="2">
        <f t="shared" si="23"/>
        <v>0.40000000000145519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40030.78</v>
      </c>
      <c r="D1265" s="1">
        <f>BILANCA!E289</f>
        <v>4508.66</v>
      </c>
      <c r="E1265" s="1">
        <v>0</v>
      </c>
      <c r="F1265" s="1">
        <v>0</v>
      </c>
      <c r="G1265" s="2">
        <f t="shared" si="24"/>
        <v>13831.564199999999</v>
      </c>
      <c r="H1265" s="2">
        <f t="shared" si="23"/>
        <v>0.56000000000130967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25206.25</v>
      </c>
      <c r="E1266" s="1">
        <v>0</v>
      </c>
      <c r="F1266" s="1">
        <v>0</v>
      </c>
      <c r="G1266" s="2">
        <f t="shared" si="24"/>
        <v>14266.737499999999</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300000</v>
      </c>
      <c r="E1269" s="1">
        <v>0</v>
      </c>
      <c r="F1269" s="1">
        <v>0</v>
      </c>
      <c r="G1269" s="2">
        <f t="shared" si="24"/>
        <v>171600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258747.07</v>
      </c>
      <c r="D1299" s="6">
        <f>'RAS-funkcijski'!E5</f>
        <v>349691.55</v>
      </c>
      <c r="E1299" s="6">
        <v>0</v>
      </c>
      <c r="F1299" s="6">
        <v>0</v>
      </c>
      <c r="G1299" s="7">
        <f t="shared" si="24"/>
        <v>958.13017000000002</v>
      </c>
      <c r="H1299" s="7">
        <f t="shared" si="23"/>
        <v>0.52000000001862645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153534.17000000001</v>
      </c>
      <c r="D1300" s="1">
        <f>'RAS-funkcijski'!E6</f>
        <v>349691.55</v>
      </c>
      <c r="E1300" s="1">
        <v>0</v>
      </c>
      <c r="F1300" s="1">
        <v>0</v>
      </c>
      <c r="G1300" s="2">
        <f t="shared" si="24"/>
        <v>1705.8345400000001</v>
      </c>
      <c r="H1300" s="2">
        <f t="shared" si="23"/>
        <v>0.62000000002444722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153534.17000000001</v>
      </c>
      <c r="D1301" s="1">
        <f>'RAS-funkcijski'!E7</f>
        <v>349691.55</v>
      </c>
      <c r="E1301" s="1">
        <v>0</v>
      </c>
      <c r="F1301" s="1">
        <v>0</v>
      </c>
      <c r="G1301" s="2">
        <f t="shared" si="24"/>
        <v>2558.7518100000002</v>
      </c>
      <c r="H1301" s="2">
        <f t="shared" si="23"/>
        <v>0.62000000002444722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105212.9</v>
      </c>
      <c r="D1307" s="1">
        <f>'RAS-funkcijski'!E13</f>
        <v>0</v>
      </c>
      <c r="E1307" s="1">
        <v>0</v>
      </c>
      <c r="F1307" s="1">
        <v>0</v>
      </c>
      <c r="G1307" s="2">
        <f t="shared" si="24"/>
        <v>946.91609999999991</v>
      </c>
      <c r="H1307" s="2">
        <f t="shared" si="23"/>
        <v>0.10000000000582077</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105212.9</v>
      </c>
      <c r="D1310" s="1">
        <f>'RAS-funkcijski'!E16</f>
        <v>0</v>
      </c>
      <c r="E1310" s="1">
        <v>0</v>
      </c>
      <c r="F1310" s="1">
        <v>0</v>
      </c>
      <c r="G1310" s="2">
        <f t="shared" si="24"/>
        <v>1262.5547999999999</v>
      </c>
      <c r="H1310" s="2">
        <f t="shared" si="23"/>
        <v>0.10000000000582077</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8897.14</v>
      </c>
      <c r="D1322" s="1">
        <f>'RAS-funkcijski'!E28</f>
        <v>9450.6299999999992</v>
      </c>
      <c r="E1322" s="1">
        <v>0</v>
      </c>
      <c r="F1322" s="1">
        <v>0</v>
      </c>
      <c r="G1322" s="2">
        <f t="shared" si="24"/>
        <v>667.16159999999991</v>
      </c>
      <c r="H1322" s="2">
        <f t="shared" si="23"/>
        <v>0.51000000000021828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336.98</v>
      </c>
      <c r="D1324" s="1">
        <f>'RAS-funkcijski'!E30</f>
        <v>8728.6299999999992</v>
      </c>
      <c r="E1324" s="1">
        <v>0</v>
      </c>
      <c r="F1324" s="1">
        <v>0</v>
      </c>
      <c r="G1324" s="2">
        <f t="shared" si="24"/>
        <v>462.65023999999994</v>
      </c>
      <c r="H1324" s="2">
        <f t="shared" si="23"/>
        <v>0.39000000000078217</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8560.16</v>
      </c>
      <c r="D1328" s="1">
        <f>'RAS-funkcijski'!E34</f>
        <v>722</v>
      </c>
      <c r="E1328" s="1">
        <v>0</v>
      </c>
      <c r="F1328" s="1">
        <v>0</v>
      </c>
      <c r="G1328" s="2">
        <f t="shared" si="24"/>
        <v>300.12479999999999</v>
      </c>
      <c r="H1328" s="2">
        <f t="shared" si="23"/>
        <v>0.15999999999985448</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12564.34</v>
      </c>
      <c r="D1329" s="1">
        <f>'RAS-funkcijski'!E35</f>
        <v>690273</v>
      </c>
      <c r="E1329" s="1">
        <v>0</v>
      </c>
      <c r="F1329" s="1">
        <v>0</v>
      </c>
      <c r="G1329" s="2">
        <f t="shared" si="24"/>
        <v>43186.420539999999</v>
      </c>
      <c r="H1329" s="2">
        <f t="shared" si="23"/>
        <v>0.34000000000014552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11930</v>
      </c>
      <c r="D1330" s="1">
        <f>'RAS-funkcijski'!E36</f>
        <v>0</v>
      </c>
      <c r="E1330" s="1">
        <v>0</v>
      </c>
      <c r="F1330" s="1">
        <v>0</v>
      </c>
      <c r="G1330" s="2">
        <f t="shared" si="24"/>
        <v>381.76</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11930</v>
      </c>
      <c r="D1331" s="1">
        <f>'RAS-funkcijski'!E37</f>
        <v>0</v>
      </c>
      <c r="E1331" s="1">
        <v>0</v>
      </c>
      <c r="F1331" s="1">
        <v>0</v>
      </c>
      <c r="G1331" s="2">
        <f t="shared" si="24"/>
        <v>393.69</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634.34</v>
      </c>
      <c r="D1333" s="1">
        <f>'RAS-funkcijski'!E39</f>
        <v>3512.08</v>
      </c>
      <c r="E1333" s="1">
        <v>0</v>
      </c>
      <c r="F1333" s="1">
        <v>0</v>
      </c>
      <c r="G1333" s="2">
        <f t="shared" si="24"/>
        <v>268.04750000000001</v>
      </c>
      <c r="H1333" s="2">
        <f t="shared" si="23"/>
        <v>0.41999999999995907</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634.34</v>
      </c>
      <c r="D1334" s="1">
        <f>'RAS-funkcijski'!E40</f>
        <v>3512.08</v>
      </c>
      <c r="E1334" s="1">
        <v>0</v>
      </c>
      <c r="F1334" s="1">
        <v>0</v>
      </c>
      <c r="G1334" s="2">
        <f t="shared" si="24"/>
        <v>275.70599999999996</v>
      </c>
      <c r="H1334" s="2">
        <f t="shared" si="23"/>
        <v>0.41999999999995907</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686760.92</v>
      </c>
      <c r="E1348" s="1">
        <v>0</v>
      </c>
      <c r="F1348" s="1">
        <v>0</v>
      </c>
      <c r="G1348" s="2">
        <f t="shared" si="24"/>
        <v>68676.092000000004</v>
      </c>
      <c r="H1348" s="2">
        <f t="shared" si="27"/>
        <v>7.9999999958090484E-2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686760.92</v>
      </c>
      <c r="E1349" s="1">
        <v>0</v>
      </c>
      <c r="F1349" s="1">
        <v>0</v>
      </c>
      <c r="G1349" s="2">
        <f t="shared" si="24"/>
        <v>70049.613840000005</v>
      </c>
      <c r="H1349" s="2">
        <f t="shared" si="27"/>
        <v>7.9999999958090484E-2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469711.32999999996</v>
      </c>
      <c r="D1376" s="1">
        <f>'RAS-funkcijski'!E82</f>
        <v>295001.17</v>
      </c>
      <c r="E1376" s="1">
        <v>0</v>
      </c>
      <c r="F1376" s="1">
        <v>0</v>
      </c>
      <c r="G1376" s="2">
        <f t="shared" si="24"/>
        <v>82657.666259999998</v>
      </c>
      <c r="H1376" s="2">
        <f t="shared" si="27"/>
        <v>0.49999999994179234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58850.87</v>
      </c>
      <c r="E1377" s="1">
        <v>0</v>
      </c>
      <c r="F1377" s="1">
        <v>0</v>
      </c>
      <c r="G1377" s="2">
        <f t="shared" si="24"/>
        <v>9298.437460000001</v>
      </c>
      <c r="H1377" s="2">
        <f t="shared" si="27"/>
        <v>0.12999999999738066</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187796.76</v>
      </c>
      <c r="E1378" s="1">
        <v>0</v>
      </c>
      <c r="F1378" s="1">
        <v>0</v>
      </c>
      <c r="G1378" s="2">
        <f t="shared" si="24"/>
        <v>30047.481600000003</v>
      </c>
      <c r="H1378" s="2">
        <f t="shared" si="27"/>
        <v>0.23999999999068677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3710.77</v>
      </c>
      <c r="D1379" s="1">
        <f>'RAS-funkcijski'!E85</f>
        <v>0</v>
      </c>
      <c r="E1379" s="1">
        <v>0</v>
      </c>
      <c r="F1379" s="1">
        <v>0</v>
      </c>
      <c r="G1379" s="2">
        <f t="shared" si="24"/>
        <v>300.57237000000003</v>
      </c>
      <c r="H1379" s="2">
        <f t="shared" si="27"/>
        <v>0.23000000000001819</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12880.9</v>
      </c>
      <c r="D1380" s="1">
        <f>'RAS-funkcijski'!E86</f>
        <v>48353.54</v>
      </c>
      <c r="E1380" s="1">
        <v>0</v>
      </c>
      <c r="F1380" s="1">
        <v>0</v>
      </c>
      <c r="G1380" s="2">
        <f t="shared" si="24"/>
        <v>8986.2143600000018</v>
      </c>
      <c r="H1380" s="2">
        <f t="shared" si="27"/>
        <v>0.55999999999949068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453119.66</v>
      </c>
      <c r="D1382" s="1">
        <f>'RAS-funkcijski'!E88</f>
        <v>0</v>
      </c>
      <c r="E1382" s="1">
        <v>0</v>
      </c>
      <c r="F1382" s="1">
        <v>0</v>
      </c>
      <c r="G1382" s="2">
        <f t="shared" si="24"/>
        <v>38062.051440000003</v>
      </c>
      <c r="H1382" s="2">
        <f t="shared" si="27"/>
        <v>0.34000000002561137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27309.89</v>
      </c>
      <c r="D1401" s="1">
        <f>'RAS-funkcijski'!E107</f>
        <v>59211.25</v>
      </c>
      <c r="E1401" s="1">
        <v>0</v>
      </c>
      <c r="F1401" s="1">
        <v>0</v>
      </c>
      <c r="G1401" s="2">
        <f t="shared" si="24"/>
        <v>15010.436169999999</v>
      </c>
      <c r="H1401" s="2">
        <f t="shared" si="27"/>
        <v>0.36000000000058208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2750</v>
      </c>
      <c r="D1402" s="1">
        <f>'RAS-funkcijski'!E108</f>
        <v>51011.25</v>
      </c>
      <c r="E1402" s="1">
        <v>0</v>
      </c>
      <c r="F1402" s="1">
        <v>0</v>
      </c>
      <c r="G1402" s="2">
        <f t="shared" si="24"/>
        <v>10896.34</v>
      </c>
      <c r="H1402" s="2">
        <f t="shared" si="27"/>
        <v>0.25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8200</v>
      </c>
      <c r="E1403" s="1">
        <v>0</v>
      </c>
      <c r="F1403" s="1">
        <v>0</v>
      </c>
      <c r="G1403" s="2">
        <f t="shared" si="24"/>
        <v>1722</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4377.5</v>
      </c>
      <c r="D1405" s="1">
        <f>'RAS-funkcijski'!E111</f>
        <v>0</v>
      </c>
      <c r="E1405" s="1">
        <v>0</v>
      </c>
      <c r="F1405" s="1">
        <v>0</v>
      </c>
      <c r="G1405" s="2">
        <f t="shared" si="24"/>
        <v>468.39249999999998</v>
      </c>
      <c r="H1405" s="2">
        <f t="shared" si="27"/>
        <v>0.5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20182.39</v>
      </c>
      <c r="D1407" s="1">
        <f>'RAS-funkcijski'!E113</f>
        <v>0</v>
      </c>
      <c r="E1407" s="1">
        <v>0</v>
      </c>
      <c r="F1407" s="1">
        <v>0</v>
      </c>
      <c r="G1407" s="2">
        <f t="shared" si="24"/>
        <v>2199.88051</v>
      </c>
      <c r="H1407" s="2">
        <f t="shared" si="27"/>
        <v>0.38999999999941792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13500</v>
      </c>
      <c r="E1408" s="1">
        <v>0</v>
      </c>
      <c r="F1408" s="1">
        <v>0</v>
      </c>
      <c r="G1408" s="2">
        <f t="shared" si="24"/>
        <v>2970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13500</v>
      </c>
      <c r="E1422" s="1">
        <v>0</v>
      </c>
      <c r="F1422" s="1">
        <v>0</v>
      </c>
      <c r="G1422" s="2">
        <f t="shared" si="24"/>
        <v>3348</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49495.369999999995</v>
      </c>
      <c r="D1423" s="1">
        <f>'RAS-funkcijski'!E129</f>
        <v>223595.6</v>
      </c>
      <c r="E1423" s="1">
        <v>0</v>
      </c>
      <c r="F1423" s="1">
        <v>0</v>
      </c>
      <c r="G1423" s="2">
        <f t="shared" si="24"/>
        <v>62085.821250000001</v>
      </c>
      <c r="H1423" s="2">
        <f t="shared" si="27"/>
        <v>0.76999999998952262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7133.48</v>
      </c>
      <c r="D1431" s="1">
        <f>'RAS-funkcijski'!E137</f>
        <v>0</v>
      </c>
      <c r="E1431" s="1">
        <v>0</v>
      </c>
      <c r="F1431" s="1">
        <v>0</v>
      </c>
      <c r="G1431" s="2">
        <f t="shared" si="24"/>
        <v>948.75283999999999</v>
      </c>
      <c r="H1431" s="2">
        <f t="shared" si="27"/>
        <v>0.47999999999956344</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38511.089999999997</v>
      </c>
      <c r="D1432" s="1">
        <f>'RAS-funkcijski'!E138</f>
        <v>0</v>
      </c>
      <c r="E1432" s="1">
        <v>0</v>
      </c>
      <c r="F1432" s="1">
        <v>0</v>
      </c>
      <c r="G1432" s="2">
        <f t="shared" si="24"/>
        <v>5160.4860600000002</v>
      </c>
      <c r="H1432" s="2">
        <f t="shared" si="27"/>
        <v>8.999999999650754E-2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3850.8</v>
      </c>
      <c r="D1434" s="1">
        <f>'RAS-funkcijski'!E140</f>
        <v>223595.6</v>
      </c>
      <c r="E1434" s="1">
        <v>0</v>
      </c>
      <c r="F1434" s="1">
        <v>0</v>
      </c>
      <c r="G1434" s="2">
        <f t="shared" si="24"/>
        <v>61341.712000000007</v>
      </c>
      <c r="H1434" s="2">
        <f t="shared" si="27"/>
        <v>0.59999999999399733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826725.14</v>
      </c>
      <c r="D1435" s="13">
        <f>'RAS-funkcijski'!E141</f>
        <v>1640723.2</v>
      </c>
      <c r="E1435" s="13">
        <v>0</v>
      </c>
      <c r="F1435" s="13">
        <v>0</v>
      </c>
      <c r="G1435" s="14">
        <f t="shared" si="24"/>
        <v>562819.50098000001</v>
      </c>
      <c r="H1435" s="14">
        <f t="shared" si="27"/>
        <v>0.33999999996740371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2471.19</v>
      </c>
      <c r="E1436" s="6">
        <v>0</v>
      </c>
      <c r="F1436" s="6">
        <v>0</v>
      </c>
      <c r="G1436" s="7">
        <f t="shared" si="24"/>
        <v>4.94238</v>
      </c>
      <c r="H1436" s="7">
        <f t="shared" si="27"/>
        <v>0.19000000000005457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2471.19</v>
      </c>
      <c r="E1453" s="1">
        <v>0</v>
      </c>
      <c r="F1453" s="1">
        <v>0</v>
      </c>
      <c r="G1453" s="2">
        <f t="shared" si="24"/>
        <v>88.96284</v>
      </c>
      <c r="H1453" s="2">
        <f t="shared" si="27"/>
        <v>0.19000000000005457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2471.19</v>
      </c>
      <c r="E1454" s="1">
        <v>0</v>
      </c>
      <c r="F1454" s="1">
        <v>0</v>
      </c>
      <c r="G1454" s="2">
        <f t="shared" si="24"/>
        <v>93.90522</v>
      </c>
      <c r="H1454" s="2">
        <f t="shared" si="27"/>
        <v>0.19000000000005457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2471.19</v>
      </c>
      <c r="E1456" s="1">
        <v>0</v>
      </c>
      <c r="F1456" s="1">
        <v>0</v>
      </c>
      <c r="G1456" s="2">
        <f t="shared" si="24"/>
        <v>103.78998000000001</v>
      </c>
      <c r="H1456" s="2">
        <f t="shared" si="27"/>
        <v>0.19000000000005457</v>
      </c>
      <c r="I1456" s="10">
        <f t="shared" si="30"/>
        <v>19.720096200005667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169138.72</v>
      </c>
      <c r="D1480" s="6"/>
      <c r="E1480" s="6">
        <v>0</v>
      </c>
      <c r="F1480" s="6">
        <v>0</v>
      </c>
      <c r="G1480" s="7">
        <f t="shared" ref="G1480:G1580" si="34">B1480/1000*C1480</f>
        <v>169.13872000000001</v>
      </c>
      <c r="H1480" s="7">
        <f t="shared" ref="H1480:H1580" si="35">ABS(C1480-ROUND(C1480,0))</f>
        <v>0.27999999999883585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1825699.9000000001</v>
      </c>
      <c r="D1481" s="1">
        <v>0</v>
      </c>
      <c r="E1481" s="1">
        <v>0</v>
      </c>
      <c r="F1481" s="1">
        <v>0</v>
      </c>
      <c r="G1481" s="2">
        <f t="shared" si="34"/>
        <v>3651.3998000000001</v>
      </c>
      <c r="H1481" s="2">
        <f t="shared" si="35"/>
        <v>9.9999999860301614E-2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1380345.6500000001</v>
      </c>
      <c r="D1483" s="1">
        <v>0</v>
      </c>
      <c r="E1483" s="1">
        <v>0</v>
      </c>
      <c r="F1483" s="1">
        <v>0</v>
      </c>
      <c r="G1483" s="2">
        <f t="shared" si="34"/>
        <v>5521.3826000000008</v>
      </c>
      <c r="H1483" s="2">
        <f t="shared" si="35"/>
        <v>0.34999999986030161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303576.08</v>
      </c>
      <c r="D1484" s="1">
        <v>0</v>
      </c>
      <c r="E1484" s="1">
        <v>0</v>
      </c>
      <c r="F1484" s="1">
        <v>0</v>
      </c>
      <c r="G1484" s="2">
        <f t="shared" si="34"/>
        <v>1517.8804</v>
      </c>
      <c r="H1484" s="2">
        <f t="shared" si="35"/>
        <v>8.0000000016298145E-2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1067182.3600000001</v>
      </c>
      <c r="D1485" s="1">
        <v>0</v>
      </c>
      <c r="E1485" s="1">
        <v>0</v>
      </c>
      <c r="F1485" s="1">
        <v>0</v>
      </c>
      <c r="G1485" s="2">
        <f t="shared" si="34"/>
        <v>6403.0941600000006</v>
      </c>
      <c r="H1485" s="2">
        <f t="shared" si="35"/>
        <v>0.36000000010244548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1433.08</v>
      </c>
      <c r="D1486" s="1">
        <v>0</v>
      </c>
      <c r="E1486" s="1">
        <v>0</v>
      </c>
      <c r="F1486" s="1">
        <v>0</v>
      </c>
      <c r="G1486" s="2">
        <f t="shared" si="34"/>
        <v>10.031559999999999</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431.25</v>
      </c>
      <c r="D1487" s="1">
        <v>0</v>
      </c>
      <c r="E1487" s="1">
        <v>0</v>
      </c>
      <c r="F1487" s="1">
        <v>0</v>
      </c>
      <c r="G1487" s="2">
        <f t="shared" si="34"/>
        <v>3.45</v>
      </c>
      <c r="H1487" s="2">
        <f t="shared" si="35"/>
        <v>0.25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7722.88</v>
      </c>
      <c r="D1489" s="1">
        <v>0</v>
      </c>
      <c r="E1489" s="1">
        <v>0</v>
      </c>
      <c r="F1489" s="1">
        <v>0</v>
      </c>
      <c r="G1489" s="2">
        <f t="shared" si="34"/>
        <v>77.228800000000007</v>
      </c>
      <c r="H1489" s="2">
        <f t="shared" si="35"/>
        <v>0.11999999999989086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145354.25</v>
      </c>
      <c r="D1492" s="1">
        <v>0</v>
      </c>
      <c r="E1492" s="1">
        <v>0</v>
      </c>
      <c r="F1492" s="1">
        <v>0</v>
      </c>
      <c r="G1492" s="2">
        <f t="shared" si="34"/>
        <v>1889.6052499999998</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300000</v>
      </c>
      <c r="D1493" s="1">
        <v>0</v>
      </c>
      <c r="E1493" s="1">
        <v>0</v>
      </c>
      <c r="F1493" s="1">
        <v>0</v>
      </c>
      <c r="G1493" s="2">
        <f t="shared" si="34"/>
        <v>4200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300000</v>
      </c>
      <c r="D1497" s="1">
        <v>0</v>
      </c>
      <c r="E1497" s="1">
        <v>0</v>
      </c>
      <c r="F1497" s="1">
        <v>0</v>
      </c>
      <c r="G1497" s="2">
        <f t="shared" si="34"/>
        <v>5400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1447514.9899999998</v>
      </c>
      <c r="D1499" s="1">
        <v>0</v>
      </c>
      <c r="E1499" s="1">
        <v>0</v>
      </c>
      <c r="F1499" s="1">
        <v>0</v>
      </c>
      <c r="G1499" s="2">
        <f t="shared" si="34"/>
        <v>28950.299799999997</v>
      </c>
      <c r="H1499" s="2">
        <f t="shared" si="35"/>
        <v>1.0000000242143869E-2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1291844.8699999999</v>
      </c>
      <c r="D1501" s="1">
        <v>0</v>
      </c>
      <c r="E1501" s="1">
        <v>0</v>
      </c>
      <c r="F1501" s="1">
        <v>0</v>
      </c>
      <c r="G1501" s="2">
        <f t="shared" si="34"/>
        <v>28420.587139999996</v>
      </c>
      <c r="H1501" s="2">
        <f t="shared" si="35"/>
        <v>0.13000000012107193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275616.21000000002</v>
      </c>
      <c r="D1502" s="1">
        <v>0</v>
      </c>
      <c r="E1502" s="1">
        <v>0</v>
      </c>
      <c r="F1502" s="1">
        <v>0</v>
      </c>
      <c r="G1502" s="2">
        <f t="shared" si="34"/>
        <v>6339.1728300000004</v>
      </c>
      <c r="H1502" s="2">
        <f t="shared" si="35"/>
        <v>0.21000000002095476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1007824.48</v>
      </c>
      <c r="D1503" s="1">
        <v>0</v>
      </c>
      <c r="E1503" s="1">
        <v>0</v>
      </c>
      <c r="F1503" s="1">
        <v>0</v>
      </c>
      <c r="G1503" s="2">
        <f t="shared" si="34"/>
        <v>24187.787520000002</v>
      </c>
      <c r="H1503" s="2">
        <f t="shared" si="35"/>
        <v>0.47999999998137355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1420.3</v>
      </c>
      <c r="D1504" s="1">
        <v>0</v>
      </c>
      <c r="E1504" s="1">
        <v>0</v>
      </c>
      <c r="F1504" s="1">
        <v>0</v>
      </c>
      <c r="G1504" s="2">
        <f t="shared" si="34"/>
        <v>35.5075</v>
      </c>
      <c r="H1504" s="2">
        <f t="shared" si="35"/>
        <v>0.29999999999995453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787.5</v>
      </c>
      <c r="D1505" s="1">
        <v>0</v>
      </c>
      <c r="E1505" s="1">
        <v>0</v>
      </c>
      <c r="F1505" s="1">
        <v>0</v>
      </c>
      <c r="G1505" s="2">
        <f t="shared" si="34"/>
        <v>20.474999999999998</v>
      </c>
      <c r="H1505" s="2">
        <f t="shared" si="35"/>
        <v>0.5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6196.38</v>
      </c>
      <c r="D1507" s="1">
        <v>0</v>
      </c>
      <c r="E1507" s="1">
        <v>0</v>
      </c>
      <c r="F1507" s="1">
        <v>0</v>
      </c>
      <c r="G1507" s="2">
        <f t="shared" si="34"/>
        <v>173.49863999999999</v>
      </c>
      <c r="H1507" s="2">
        <f t="shared" si="35"/>
        <v>0.38000000000010914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155670.12</v>
      </c>
      <c r="D1510" s="1">
        <v>0</v>
      </c>
      <c r="E1510" s="1">
        <v>0</v>
      </c>
      <c r="F1510" s="1">
        <v>0</v>
      </c>
      <c r="G1510" s="2">
        <f t="shared" si="34"/>
        <v>4825.7737200000001</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547323.63000000035</v>
      </c>
      <c r="D1517" s="1">
        <v>0</v>
      </c>
      <c r="E1517" s="1">
        <v>0</v>
      </c>
      <c r="F1517" s="1">
        <v>0</v>
      </c>
      <c r="G1517" s="2">
        <f t="shared" si="34"/>
        <v>20798.297940000011</v>
      </c>
      <c r="H1517" s="2">
        <f t="shared" si="35"/>
        <v>0.36999999964609742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475285.34</v>
      </c>
      <c r="D1518" s="1">
        <v>0</v>
      </c>
      <c r="E1518" s="1">
        <v>0</v>
      </c>
      <c r="F1518" s="1">
        <v>0</v>
      </c>
      <c r="G1518" s="2">
        <f t="shared" si="34"/>
        <v>18536.128260000001</v>
      </c>
      <c r="H1518" s="2">
        <f t="shared" si="35"/>
        <v>0.34000000002561137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170776.68000000002</v>
      </c>
      <c r="D1524" s="1">
        <v>0</v>
      </c>
      <c r="E1524" s="1">
        <v>0</v>
      </c>
      <c r="F1524" s="1">
        <v>0</v>
      </c>
      <c r="G1524" s="2">
        <f t="shared" si="34"/>
        <v>7684.950600000001</v>
      </c>
      <c r="H1524" s="2">
        <f t="shared" si="35"/>
        <v>0.31999999997788109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170776.68000000002</v>
      </c>
      <c r="D1530" s="1">
        <v>0</v>
      </c>
      <c r="E1530" s="1">
        <v>0</v>
      </c>
      <c r="F1530" s="1">
        <v>0</v>
      </c>
      <c r="G1530" s="2">
        <f t="shared" si="34"/>
        <v>8709.6106799999998</v>
      </c>
      <c r="H1530" s="2">
        <f t="shared" si="35"/>
        <v>0.31999999997788109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162969.20000000001</v>
      </c>
      <c r="D1531" s="1">
        <v>0</v>
      </c>
      <c r="E1531" s="1">
        <v>0</v>
      </c>
      <c r="F1531" s="1">
        <v>0</v>
      </c>
      <c r="G1531" s="2">
        <f t="shared" si="34"/>
        <v>8474.3984</v>
      </c>
      <c r="H1531" s="2">
        <f t="shared" si="35"/>
        <v>0.20000000001164153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1366.84</v>
      </c>
      <c r="D1532" s="1">
        <v>0</v>
      </c>
      <c r="E1532" s="1">
        <v>0</v>
      </c>
      <c r="F1532" s="1">
        <v>0</v>
      </c>
      <c r="G1532" s="2">
        <f t="shared" si="34"/>
        <v>72.442519999999988</v>
      </c>
      <c r="H1532" s="2">
        <f t="shared" si="35"/>
        <v>0.16000000000008185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6440.64</v>
      </c>
      <c r="D1534" s="1">
        <v>0</v>
      </c>
      <c r="E1534" s="1">
        <v>0</v>
      </c>
      <c r="F1534" s="1">
        <v>0</v>
      </c>
      <c r="G1534" s="2">
        <f t="shared" si="34"/>
        <v>354.23520000000002</v>
      </c>
      <c r="H1534" s="2">
        <f t="shared" si="35"/>
        <v>0.35999999999967258</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4508.66</v>
      </c>
      <c r="D1565" s="1">
        <v>0</v>
      </c>
      <c r="E1565" s="1">
        <v>0</v>
      </c>
      <c r="F1565" s="1">
        <v>0</v>
      </c>
      <c r="G1565" s="2">
        <f t="shared" si="34"/>
        <v>387.74475999999993</v>
      </c>
      <c r="H1565" s="2">
        <f t="shared" si="35"/>
        <v>0.34000000000014552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4508.66</v>
      </c>
      <c r="D1566" s="1">
        <v>0</v>
      </c>
      <c r="E1566" s="1">
        <v>0</v>
      </c>
      <c r="F1566" s="1">
        <v>0</v>
      </c>
      <c r="G1566" s="2">
        <f t="shared" si="34"/>
        <v>392.25341999999995</v>
      </c>
      <c r="H1566" s="2">
        <f t="shared" si="35"/>
        <v>0.34000000000014552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300000</v>
      </c>
      <c r="D1570" s="1">
        <v>0</v>
      </c>
      <c r="E1570" s="1">
        <v>0</v>
      </c>
      <c r="F1570" s="1">
        <v>0</v>
      </c>
      <c r="G1570" s="2">
        <f t="shared" si="34"/>
        <v>27300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300000</v>
      </c>
      <c r="D1574" s="1">
        <v>0</v>
      </c>
      <c r="E1574" s="1">
        <v>0</v>
      </c>
      <c r="F1574" s="1">
        <v>0</v>
      </c>
      <c r="G1574" s="2">
        <f t="shared" si="34"/>
        <v>28500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72038.290000000008</v>
      </c>
      <c r="D1576" s="1">
        <v>0</v>
      </c>
      <c r="E1576" s="1">
        <v>0</v>
      </c>
      <c r="F1576" s="1">
        <v>0</v>
      </c>
      <c r="G1576" s="2">
        <f t="shared" si="34"/>
        <v>6987.7141300000012</v>
      </c>
      <c r="H1576" s="2">
        <f t="shared" si="35"/>
        <v>0.29000000000814907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46832.04</v>
      </c>
      <c r="D1578" s="1">
        <v>0</v>
      </c>
      <c r="E1578" s="1">
        <v>0</v>
      </c>
      <c r="F1578" s="1">
        <v>0</v>
      </c>
      <c r="G1578" s="2">
        <f t="shared" si="34"/>
        <v>4636.3719600000004</v>
      </c>
      <c r="H1578" s="2">
        <f t="shared" si="35"/>
        <v>4.0000000000873115E-2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25206.25</v>
      </c>
      <c r="D1579" s="1">
        <v>0</v>
      </c>
      <c r="E1579" s="1">
        <v>0</v>
      </c>
      <c r="F1579" s="1">
        <v>0</v>
      </c>
      <c r="G1579" s="2">
        <f t="shared" si="34"/>
        <v>2520.625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8"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38323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1215582.8900000001</v>
      </c>
      <c r="I16" s="170">
        <f>'PR-RAS'!E6</f>
        <v>1289243.5900000001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705473.15</v>
      </c>
      <c r="I17" s="170">
        <f>'PR-RAS'!E151</f>
        <v>1533122.0599999998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410319.45000000019</v>
      </c>
      <c r="I18" s="170">
        <f>'PR-RAS'!E645</f>
        <v>295584.21000000031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4903550.49</v>
      </c>
      <c r="I20" s="173">
        <f>BILANCA!E7</f>
        <v>4733401.12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613430.86</v>
      </c>
      <c r="I21" s="175">
        <f>BILANCA!E68</f>
        <v>564128.12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169138.72</v>
      </c>
      <c r="I22" s="175">
        <f>BILANCA!E176</f>
        <v>547323.63000000012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5347842.6300000008</v>
      </c>
      <c r="I23" s="177">
        <f>BILANCA!E237</f>
        <v>4750205.6100000003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258747.07</v>
      </c>
      <c r="I24" s="173">
        <f>'RAS-funkcijski'!E5</f>
        <v>349691.55</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12564.34</v>
      </c>
      <c r="I25" s="175">
        <f>'RAS-funkcijski'!E35</f>
        <v>690273</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453119.66</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13500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826725.14</v>
      </c>
      <c r="I28" s="179">
        <f>'RAS-funkcijski'!E141</f>
        <v>1640723.2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2471.19</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2471.19</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169138.72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547323.63000000035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475285.34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72038.290000000008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69" zoomScaleNormal="100" workbookViewId="0">
      <selection activeCell="E291" sqref="E29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1215582.8900000001</v>
      </c>
      <c r="E6" s="51">
        <f>E7+E44+E50+E82+E106+E124+E133+E139</f>
        <v>1289243.5900000001</v>
      </c>
      <c r="F6" s="52">
        <f t="shared" ref="F6:F131" si="0">IF(D6&lt;&gt;0,IF(E6/D6&gt;=100,"&gt;&gt;100",E6/D6*100),"-")</f>
        <v>106.05970194266226</v>
      </c>
    </row>
    <row r="7" spans="1:25" ht="12.75" customHeight="1" x14ac:dyDescent="0.2">
      <c r="A7" s="53">
        <v>61</v>
      </c>
      <c r="B7" s="294" t="s">
        <v>60</v>
      </c>
      <c r="C7" s="50" t="s">
        <v>61</v>
      </c>
      <c r="D7" s="51">
        <f t="shared" ref="D7:E7" si="1">D8+D17+D23+D29+D37+D40</f>
        <v>107654.85</v>
      </c>
      <c r="E7" s="51">
        <f t="shared" si="1"/>
        <v>91079.11</v>
      </c>
      <c r="F7" s="52">
        <f t="shared" si="0"/>
        <v>84.602885982377941</v>
      </c>
    </row>
    <row r="8" spans="1:25" ht="12.75" customHeight="1" x14ac:dyDescent="0.2">
      <c r="A8" s="53">
        <v>611</v>
      </c>
      <c r="B8" s="85" t="s">
        <v>62</v>
      </c>
      <c r="C8" s="50" t="s">
        <v>63</v>
      </c>
      <c r="D8" s="51">
        <f t="shared" ref="D8:E8" si="2">SUM(D9:D14)-D15-D16</f>
        <v>85654.82</v>
      </c>
      <c r="E8" s="51">
        <f t="shared" si="2"/>
        <v>74932.28</v>
      </c>
      <c r="F8" s="52">
        <f t="shared" si="0"/>
        <v>87.481685210476172</v>
      </c>
    </row>
    <row r="9" spans="1:25" ht="12.75" customHeight="1" x14ac:dyDescent="0.2">
      <c r="A9" s="53">
        <v>6111</v>
      </c>
      <c r="B9" s="85" t="s">
        <v>64</v>
      </c>
      <c r="C9" s="50" t="s">
        <v>65</v>
      </c>
      <c r="D9" s="242">
        <v>85654.82</v>
      </c>
      <c r="E9" s="242">
        <v>74932.28</v>
      </c>
      <c r="F9" s="52">
        <f t="shared" si="0"/>
        <v>87.481685210476172</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22000.03</v>
      </c>
      <c r="E23" s="51">
        <f t="shared" si="4"/>
        <v>16146.83</v>
      </c>
      <c r="F23" s="52">
        <f t="shared" si="0"/>
        <v>73.394581734661273</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22000.03</v>
      </c>
      <c r="E27" s="242">
        <v>16146.83</v>
      </c>
      <c r="F27" s="52">
        <f t="shared" si="0"/>
        <v>73.394581734661273</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1019548.75</v>
      </c>
      <c r="E50" s="51">
        <f>E51+E54+E59+E62+E65+E68+E71+E74+E77</f>
        <v>1086060.2</v>
      </c>
      <c r="F50" s="52">
        <f t="shared" si="0"/>
        <v>106.523616452867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471781.76</v>
      </c>
      <c r="E59" s="51">
        <f t="shared" si="12"/>
        <v>801177.49</v>
      </c>
      <c r="F59" s="52">
        <f t="shared" si="0"/>
        <v>169.81951358187311</v>
      </c>
    </row>
    <row r="60" spans="1:6" ht="24" x14ac:dyDescent="0.2">
      <c r="A60" s="53">
        <v>6331</v>
      </c>
      <c r="B60" s="86" t="s">
        <v>166</v>
      </c>
      <c r="C60" s="50" t="s">
        <v>167</v>
      </c>
      <c r="D60" s="242">
        <v>319357.87</v>
      </c>
      <c r="E60" s="242">
        <v>339214.66</v>
      </c>
      <c r="F60" s="52">
        <f t="shared" si="0"/>
        <v>106.21772370914171</v>
      </c>
    </row>
    <row r="61" spans="1:6" ht="24" x14ac:dyDescent="0.2">
      <c r="A61" s="53">
        <v>6332</v>
      </c>
      <c r="B61" s="86" t="s">
        <v>168</v>
      </c>
      <c r="C61" s="50" t="s">
        <v>169</v>
      </c>
      <c r="D61" s="242">
        <v>152423.89000000001</v>
      </c>
      <c r="E61" s="242">
        <v>461962.83</v>
      </c>
      <c r="F61" s="52">
        <f t="shared" si="0"/>
        <v>303.07770651962761</v>
      </c>
    </row>
    <row r="62" spans="1:6" ht="12.75" customHeight="1" x14ac:dyDescent="0.2">
      <c r="A62" s="53">
        <v>634</v>
      </c>
      <c r="B62" s="85" t="s">
        <v>170</v>
      </c>
      <c r="C62" s="50" t="s">
        <v>171</v>
      </c>
      <c r="D62" s="51">
        <f t="shared" ref="D62:E62" si="13">SUM(D63:D64)</f>
        <v>47127</v>
      </c>
      <c r="E62" s="51">
        <f t="shared" si="13"/>
        <v>28910.67</v>
      </c>
      <c r="F62" s="52">
        <f t="shared" si="0"/>
        <v>61.346298300337388</v>
      </c>
    </row>
    <row r="63" spans="1:6" ht="12.75" customHeight="1" x14ac:dyDescent="0.2">
      <c r="A63" s="53">
        <v>6341</v>
      </c>
      <c r="B63" s="85" t="s">
        <v>172</v>
      </c>
      <c r="C63" s="50" t="s">
        <v>173</v>
      </c>
      <c r="D63" s="242">
        <v>47127</v>
      </c>
      <c r="E63" s="242">
        <v>28910.67</v>
      </c>
      <c r="F63" s="52">
        <f t="shared" si="0"/>
        <v>61.346298300337388</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500639.99</v>
      </c>
      <c r="E74" s="51">
        <f t="shared" si="17"/>
        <v>255972.04</v>
      </c>
      <c r="F74" s="52">
        <f t="shared" si="0"/>
        <v>51.128963948724916</v>
      </c>
    </row>
    <row r="75" spans="1:6" ht="12.75" customHeight="1" x14ac:dyDescent="0.2">
      <c r="A75" s="53" t="s">
        <v>196</v>
      </c>
      <c r="B75" s="85" t="s">
        <v>197</v>
      </c>
      <c r="C75" s="50" t="s">
        <v>196</v>
      </c>
      <c r="D75" s="242">
        <v>154510.49</v>
      </c>
      <c r="E75" s="242">
        <v>255972.04</v>
      </c>
      <c r="F75" s="52">
        <f t="shared" si="0"/>
        <v>165.66644763083724</v>
      </c>
    </row>
    <row r="76" spans="1:6" ht="12.75" customHeight="1" x14ac:dyDescent="0.2">
      <c r="A76" s="53" t="s">
        <v>198</v>
      </c>
      <c r="B76" s="85" t="s">
        <v>199</v>
      </c>
      <c r="C76" s="50" t="s">
        <v>198</v>
      </c>
      <c r="D76" s="242">
        <v>346129.5</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1980.79</v>
      </c>
      <c r="E82" s="51">
        <f t="shared" si="19"/>
        <v>4672.3399999999992</v>
      </c>
      <c r="F82" s="52">
        <f t="shared" si="0"/>
        <v>235.8826528809212</v>
      </c>
    </row>
    <row r="83" spans="1:6" ht="12.75" customHeight="1" x14ac:dyDescent="0.2">
      <c r="A83" s="53">
        <v>641</v>
      </c>
      <c r="B83" s="85" t="s">
        <v>212</v>
      </c>
      <c r="C83" s="50" t="s">
        <v>213</v>
      </c>
      <c r="D83" s="51">
        <f t="shared" ref="D83:E83" si="20">SUM(D84:D90)</f>
        <v>109.2</v>
      </c>
      <c r="E83" s="51">
        <f t="shared" si="20"/>
        <v>369.44</v>
      </c>
      <c r="F83" s="52">
        <f t="shared" si="0"/>
        <v>338.31501831501834</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109.2</v>
      </c>
      <c r="E85" s="242">
        <v>369.44</v>
      </c>
      <c r="F85" s="52">
        <f t="shared" si="0"/>
        <v>338.31501831501834</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1871.59</v>
      </c>
      <c r="E91" s="51">
        <f t="shared" si="21"/>
        <v>4302.8999999999996</v>
      </c>
      <c r="F91" s="52">
        <f t="shared" si="0"/>
        <v>229.90612260163817</v>
      </c>
    </row>
    <row r="92" spans="1:6" ht="12.75" customHeight="1" x14ac:dyDescent="0.2">
      <c r="A92" s="53">
        <v>6421</v>
      </c>
      <c r="B92" s="85" t="s">
        <v>230</v>
      </c>
      <c r="C92" s="50" t="s">
        <v>231</v>
      </c>
      <c r="D92" s="242">
        <v>1526.5</v>
      </c>
      <c r="E92" s="242">
        <v>1526.31</v>
      </c>
      <c r="F92" s="52">
        <f t="shared" si="0"/>
        <v>99.98755322633474</v>
      </c>
    </row>
    <row r="93" spans="1:6" ht="12.75" customHeight="1" x14ac:dyDescent="0.2">
      <c r="A93" s="53">
        <v>6422</v>
      </c>
      <c r="B93" s="85" t="s">
        <v>232</v>
      </c>
      <c r="C93" s="50" t="s">
        <v>233</v>
      </c>
      <c r="D93" s="242">
        <v>345.09</v>
      </c>
      <c r="E93" s="242">
        <v>199.09</v>
      </c>
      <c r="F93" s="52">
        <f t="shared" si="0"/>
        <v>57.692196238662383</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2577.5</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83533.39</v>
      </c>
      <c r="E106" s="51">
        <f t="shared" si="23"/>
        <v>107193.04000000001</v>
      </c>
      <c r="F106" s="52">
        <f t="shared" si="0"/>
        <v>128.32358413803152</v>
      </c>
    </row>
    <row r="107" spans="1:6" ht="12.75" customHeight="1" x14ac:dyDescent="0.2">
      <c r="A107" s="53">
        <v>651</v>
      </c>
      <c r="B107" s="85" t="s">
        <v>260</v>
      </c>
      <c r="C107" s="50" t="s">
        <v>261</v>
      </c>
      <c r="D107" s="51">
        <f t="shared" ref="D107:E107" si="24">SUM(D108:D111)</f>
        <v>0</v>
      </c>
      <c r="E107" s="51">
        <f t="shared" si="24"/>
        <v>144.63999999999999</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144.63999999999999</v>
      </c>
      <c r="F111" s="52" t="str">
        <f t="shared" si="0"/>
        <v>-</v>
      </c>
    </row>
    <row r="112" spans="1:6" ht="12.75" customHeight="1" x14ac:dyDescent="0.2">
      <c r="A112" s="53">
        <v>652</v>
      </c>
      <c r="B112" s="85" t="s">
        <v>270</v>
      </c>
      <c r="C112" s="50" t="s">
        <v>271</v>
      </c>
      <c r="D112" s="51">
        <f t="shared" ref="D112:E112" si="25">SUM(D113:D119)</f>
        <v>70008.03</v>
      </c>
      <c r="E112" s="51">
        <f t="shared" si="25"/>
        <v>93034.22</v>
      </c>
      <c r="F112" s="52">
        <f t="shared" si="0"/>
        <v>132.89078410005254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0.33</v>
      </c>
      <c r="F114" s="52" t="str">
        <f t="shared" si="0"/>
        <v>-</v>
      </c>
    </row>
    <row r="115" spans="1:6" ht="12.75" customHeight="1" x14ac:dyDescent="0.2">
      <c r="A115" s="53">
        <v>6524</v>
      </c>
      <c r="B115" s="85" t="s">
        <v>276</v>
      </c>
      <c r="C115" s="50" t="s">
        <v>277</v>
      </c>
      <c r="D115" s="242">
        <v>70008.03</v>
      </c>
      <c r="E115" s="242">
        <v>93033.89</v>
      </c>
      <c r="F115" s="52">
        <f t="shared" si="0"/>
        <v>132.89031272555448</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13525.36</v>
      </c>
      <c r="E120" s="51">
        <f t="shared" si="26"/>
        <v>14014.18</v>
      </c>
      <c r="F120" s="52">
        <f t="shared" si="0"/>
        <v>103.61409973560778</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13525.36</v>
      </c>
      <c r="E122" s="242">
        <v>14014.18</v>
      </c>
      <c r="F122" s="52">
        <f t="shared" si="0"/>
        <v>103.61409973560778</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2865.11</v>
      </c>
      <c r="E139" s="51">
        <f t="shared" si="33"/>
        <v>238.9</v>
      </c>
      <c r="F139" s="52">
        <f t="shared" si="31"/>
        <v>8.3382487932400497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2865.11</v>
      </c>
      <c r="E150" s="242">
        <v>238.9</v>
      </c>
      <c r="F150" s="52">
        <f t="shared" si="31"/>
        <v>8.3382487932400497</v>
      </c>
    </row>
    <row r="151" spans="1:6" ht="12.75" customHeight="1" x14ac:dyDescent="0.2">
      <c r="A151" s="53">
        <v>3</v>
      </c>
      <c r="B151" s="85" t="s">
        <v>348</v>
      </c>
      <c r="C151" s="50" t="s">
        <v>56</v>
      </c>
      <c r="D151" s="51">
        <f t="shared" ref="D151:E151" si="35">D152+D163+D196+D215+D224+D252+D263</f>
        <v>705473.15</v>
      </c>
      <c r="E151" s="51">
        <f t="shared" si="35"/>
        <v>1533122.0599999998</v>
      </c>
      <c r="F151" s="52">
        <f t="shared" si="31"/>
        <v>217.31827214118633</v>
      </c>
    </row>
    <row r="152" spans="1:6" ht="12.75" customHeight="1" x14ac:dyDescent="0.2">
      <c r="A152" s="53">
        <v>31</v>
      </c>
      <c r="B152" s="85" t="s">
        <v>349</v>
      </c>
      <c r="C152" s="50" t="s">
        <v>350</v>
      </c>
      <c r="D152" s="51">
        <f t="shared" ref="D152:E152" si="36">D153+D158+D159</f>
        <v>280824.18</v>
      </c>
      <c r="E152" s="51">
        <f t="shared" si="36"/>
        <v>307176.07999999996</v>
      </c>
      <c r="F152" s="52">
        <f t="shared" si="31"/>
        <v>109.3837717250701</v>
      </c>
    </row>
    <row r="153" spans="1:6" ht="12.75" customHeight="1" x14ac:dyDescent="0.2">
      <c r="A153" s="53">
        <v>311</v>
      </c>
      <c r="B153" s="85" t="s">
        <v>351</v>
      </c>
      <c r="C153" s="50" t="s">
        <v>352</v>
      </c>
      <c r="D153" s="51">
        <f t="shared" ref="D153:E153" si="37">SUM(D154:D157)</f>
        <v>232021.58</v>
      </c>
      <c r="E153" s="51">
        <f t="shared" si="37"/>
        <v>258132.53</v>
      </c>
      <c r="F153" s="52">
        <f t="shared" si="31"/>
        <v>111.25367304196448</v>
      </c>
    </row>
    <row r="154" spans="1:6" ht="12.75" customHeight="1" x14ac:dyDescent="0.2">
      <c r="A154" s="53">
        <v>3111</v>
      </c>
      <c r="B154" s="85" t="s">
        <v>353</v>
      </c>
      <c r="C154" s="50" t="s">
        <v>354</v>
      </c>
      <c r="D154" s="242">
        <v>232021.58</v>
      </c>
      <c r="E154" s="242">
        <v>258132.53</v>
      </c>
      <c r="F154" s="52">
        <f t="shared" si="31"/>
        <v>111.25367304196448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10323.59</v>
      </c>
      <c r="E158" s="242">
        <v>6451.77</v>
      </c>
      <c r="F158" s="52">
        <f t="shared" si="31"/>
        <v>62.495410995593595</v>
      </c>
    </row>
    <row r="159" spans="1:6" ht="12.75" customHeight="1" x14ac:dyDescent="0.2">
      <c r="A159" s="53">
        <v>313</v>
      </c>
      <c r="B159" s="85" t="s">
        <v>363</v>
      </c>
      <c r="C159" s="50" t="s">
        <v>364</v>
      </c>
      <c r="D159" s="51">
        <f t="shared" ref="D159:E159" si="38">SUM(D160:D162)</f>
        <v>38479.01</v>
      </c>
      <c r="E159" s="51">
        <f t="shared" si="38"/>
        <v>42591.78</v>
      </c>
      <c r="F159" s="52">
        <f t="shared" si="31"/>
        <v>110.68834671162277</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38479.01</v>
      </c>
      <c r="E161" s="242">
        <v>42591.78</v>
      </c>
      <c r="F161" s="52">
        <f t="shared" si="31"/>
        <v>110.68834671162277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328641.52</v>
      </c>
      <c r="E163" s="51">
        <f t="shared" si="39"/>
        <v>1103395.8899999999</v>
      </c>
      <c r="F163" s="52">
        <f t="shared" si="31"/>
        <v>335.74451883012222</v>
      </c>
    </row>
    <row r="164" spans="1:6" ht="12.75" customHeight="1" x14ac:dyDescent="0.2">
      <c r="A164" s="53">
        <v>321</v>
      </c>
      <c r="B164" s="85" t="s">
        <v>372</v>
      </c>
      <c r="C164" s="50" t="s">
        <v>373</v>
      </c>
      <c r="D164" s="51">
        <f t="shared" ref="D164:E164" si="40">SUM(D165:D168)</f>
        <v>2722.01</v>
      </c>
      <c r="E164" s="51">
        <f t="shared" si="40"/>
        <v>11585.85</v>
      </c>
      <c r="F164" s="52">
        <f t="shared" si="31"/>
        <v>425.63583528348533</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2592.0100000000002</v>
      </c>
      <c r="E166" s="242">
        <v>4203.13</v>
      </c>
      <c r="F166" s="52">
        <f t="shared" si="31"/>
        <v>162.15716760352004</v>
      </c>
    </row>
    <row r="167" spans="1:6" ht="12.75" customHeight="1" x14ac:dyDescent="0.2">
      <c r="A167" s="53">
        <v>3213</v>
      </c>
      <c r="B167" s="85" t="s">
        <v>378</v>
      </c>
      <c r="C167" s="50" t="s">
        <v>379</v>
      </c>
      <c r="D167" s="242">
        <v>130</v>
      </c>
      <c r="E167" s="242">
        <v>0</v>
      </c>
      <c r="F167" s="52">
        <f t="shared" si="31"/>
        <v>0</v>
      </c>
    </row>
    <row r="168" spans="1:6" ht="12.75" customHeight="1" x14ac:dyDescent="0.2">
      <c r="A168" s="53">
        <v>3214</v>
      </c>
      <c r="B168" s="85" t="s">
        <v>380</v>
      </c>
      <c r="C168" s="50" t="s">
        <v>381</v>
      </c>
      <c r="D168" s="242">
        <v>0</v>
      </c>
      <c r="E168" s="242">
        <v>7382.72</v>
      </c>
      <c r="F168" s="52" t="str">
        <f t="shared" si="31"/>
        <v>-</v>
      </c>
    </row>
    <row r="169" spans="1:6" ht="12.75" customHeight="1" x14ac:dyDescent="0.2">
      <c r="A169" s="53">
        <v>322</v>
      </c>
      <c r="B169" s="85" t="s">
        <v>382</v>
      </c>
      <c r="C169" s="50" t="s">
        <v>383</v>
      </c>
      <c r="D169" s="51">
        <f t="shared" ref="D169:E169" si="41">SUM(D170:D176)</f>
        <v>47904.790000000008</v>
      </c>
      <c r="E169" s="51">
        <f t="shared" si="41"/>
        <v>44494.09</v>
      </c>
      <c r="F169" s="52">
        <f t="shared" si="31"/>
        <v>92.880252684543635</v>
      </c>
    </row>
    <row r="170" spans="1:6" ht="12.75" customHeight="1" x14ac:dyDescent="0.2">
      <c r="A170" s="53">
        <v>3221</v>
      </c>
      <c r="B170" s="85" t="s">
        <v>384</v>
      </c>
      <c r="C170" s="50" t="s">
        <v>385</v>
      </c>
      <c r="D170" s="242">
        <v>11499.11</v>
      </c>
      <c r="E170" s="242">
        <v>9232.44</v>
      </c>
      <c r="F170" s="52">
        <f t="shared" si="31"/>
        <v>80.288300572826941</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26807.8</v>
      </c>
      <c r="E172" s="242">
        <v>30128.93</v>
      </c>
      <c r="F172" s="52">
        <f t="shared" si="31"/>
        <v>112.38867046158208</v>
      </c>
    </row>
    <row r="173" spans="1:6" ht="12.75" customHeight="1" x14ac:dyDescent="0.2">
      <c r="A173" s="53">
        <v>3224</v>
      </c>
      <c r="B173" s="85" t="s">
        <v>390</v>
      </c>
      <c r="C173" s="50" t="s">
        <v>391</v>
      </c>
      <c r="D173" s="242">
        <v>4744.0200000000004</v>
      </c>
      <c r="E173" s="242">
        <v>2956.45</v>
      </c>
      <c r="F173" s="52">
        <f t="shared" si="31"/>
        <v>62.319509614209032</v>
      </c>
    </row>
    <row r="174" spans="1:6" ht="12.75" customHeight="1" x14ac:dyDescent="0.2">
      <c r="A174" s="53">
        <v>3225</v>
      </c>
      <c r="B174" s="85" t="s">
        <v>392</v>
      </c>
      <c r="C174" s="50" t="s">
        <v>393</v>
      </c>
      <c r="D174" s="242">
        <v>3684.76</v>
      </c>
      <c r="E174" s="242">
        <v>2176.27</v>
      </c>
      <c r="F174" s="52">
        <f t="shared" si="31"/>
        <v>59.061377131753488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1169.0999999999999</v>
      </c>
      <c r="E176" s="242">
        <v>0</v>
      </c>
      <c r="F176" s="52">
        <f t="shared" si="31"/>
        <v>0</v>
      </c>
    </row>
    <row r="177" spans="1:6" ht="12.75" customHeight="1" x14ac:dyDescent="0.2">
      <c r="A177" s="53">
        <v>323</v>
      </c>
      <c r="B177" s="85" t="s">
        <v>398</v>
      </c>
      <c r="C177" s="50" t="s">
        <v>399</v>
      </c>
      <c r="D177" s="51">
        <f t="shared" ref="D177:E177" si="42">SUM(D178:D186)</f>
        <v>222378.56999999998</v>
      </c>
      <c r="E177" s="51">
        <f t="shared" si="42"/>
        <v>994792.55999999994</v>
      </c>
      <c r="F177" s="52">
        <f t="shared" si="31"/>
        <v>447.34191788354434</v>
      </c>
    </row>
    <row r="178" spans="1:6" ht="12.75" customHeight="1" x14ac:dyDescent="0.2">
      <c r="A178" s="53">
        <v>3231</v>
      </c>
      <c r="B178" s="85" t="s">
        <v>400</v>
      </c>
      <c r="C178" s="50" t="s">
        <v>401</v>
      </c>
      <c r="D178" s="242">
        <v>5094.8100000000004</v>
      </c>
      <c r="E178" s="242">
        <v>4869.22</v>
      </c>
      <c r="F178" s="52">
        <f t="shared" si="31"/>
        <v>95.572160689014893</v>
      </c>
    </row>
    <row r="179" spans="1:6" ht="12.75" customHeight="1" x14ac:dyDescent="0.2">
      <c r="A179" s="53">
        <v>3232</v>
      </c>
      <c r="B179" s="85" t="s">
        <v>402</v>
      </c>
      <c r="C179" s="50" t="s">
        <v>403</v>
      </c>
      <c r="D179" s="242">
        <v>145822.41</v>
      </c>
      <c r="E179" s="242">
        <v>906844.78</v>
      </c>
      <c r="F179" s="52">
        <f t="shared" si="31"/>
        <v>621.88300138504098</v>
      </c>
    </row>
    <row r="180" spans="1:6" ht="12.75" customHeight="1" x14ac:dyDescent="0.2">
      <c r="A180" s="53">
        <v>3233</v>
      </c>
      <c r="B180" s="85" t="s">
        <v>404</v>
      </c>
      <c r="C180" s="50" t="s">
        <v>405</v>
      </c>
      <c r="D180" s="242">
        <v>9023.08</v>
      </c>
      <c r="E180" s="242">
        <v>3793.75</v>
      </c>
      <c r="F180" s="52">
        <f t="shared" si="31"/>
        <v>42.044955824396993</v>
      </c>
    </row>
    <row r="181" spans="1:6" ht="12.75" customHeight="1" x14ac:dyDescent="0.2">
      <c r="A181" s="53">
        <v>3234</v>
      </c>
      <c r="B181" s="85" t="s">
        <v>406</v>
      </c>
      <c r="C181" s="50" t="s">
        <v>407</v>
      </c>
      <c r="D181" s="242">
        <v>8931.44</v>
      </c>
      <c r="E181" s="242">
        <v>11028.7</v>
      </c>
      <c r="F181" s="52">
        <f t="shared" si="31"/>
        <v>123.48176777764839</v>
      </c>
    </row>
    <row r="182" spans="1:6" ht="12.75" customHeight="1" x14ac:dyDescent="0.2">
      <c r="A182" s="53">
        <v>3235</v>
      </c>
      <c r="B182" s="85" t="s">
        <v>408</v>
      </c>
      <c r="C182" s="50" t="s">
        <v>409</v>
      </c>
      <c r="D182" s="242">
        <v>0</v>
      </c>
      <c r="E182" s="242">
        <v>3401.04</v>
      </c>
      <c r="F182" s="52" t="str">
        <f t="shared" si="31"/>
        <v>-</v>
      </c>
    </row>
    <row r="183" spans="1:6" ht="12.75" customHeight="1" x14ac:dyDescent="0.2">
      <c r="A183" s="53">
        <v>3236</v>
      </c>
      <c r="B183" s="85" t="s">
        <v>410</v>
      </c>
      <c r="C183" s="50" t="s">
        <v>411</v>
      </c>
      <c r="D183" s="242">
        <v>2602.5300000000002</v>
      </c>
      <c r="E183" s="242">
        <v>2423.62</v>
      </c>
      <c r="F183" s="52">
        <f t="shared" si="31"/>
        <v>93.125535536574006</v>
      </c>
    </row>
    <row r="184" spans="1:6" ht="12.75" customHeight="1" x14ac:dyDescent="0.2">
      <c r="A184" s="53">
        <v>3237</v>
      </c>
      <c r="B184" s="85" t="s">
        <v>412</v>
      </c>
      <c r="C184" s="50" t="s">
        <v>413</v>
      </c>
      <c r="D184" s="242">
        <v>32665.25</v>
      </c>
      <c r="E184" s="242">
        <v>36140.199999999997</v>
      </c>
      <c r="F184" s="52">
        <f t="shared" si="31"/>
        <v>110.63806338540192</v>
      </c>
    </row>
    <row r="185" spans="1:6" ht="12.75" customHeight="1" x14ac:dyDescent="0.2">
      <c r="A185" s="53">
        <v>3238</v>
      </c>
      <c r="B185" s="85" t="s">
        <v>414</v>
      </c>
      <c r="C185" s="50" t="s">
        <v>415</v>
      </c>
      <c r="D185" s="242">
        <v>4588.47</v>
      </c>
      <c r="E185" s="242">
        <v>5537.23</v>
      </c>
      <c r="F185" s="52">
        <f t="shared" si="31"/>
        <v>120.67704485373119</v>
      </c>
    </row>
    <row r="186" spans="1:6" ht="12.75" customHeight="1" x14ac:dyDescent="0.2">
      <c r="A186" s="53">
        <v>3239</v>
      </c>
      <c r="B186" s="85" t="s">
        <v>416</v>
      </c>
      <c r="C186" s="50" t="s">
        <v>417</v>
      </c>
      <c r="D186" s="242">
        <v>13650.58</v>
      </c>
      <c r="E186" s="242">
        <v>20754.02</v>
      </c>
      <c r="F186" s="52">
        <f t="shared" si="31"/>
        <v>152.03764235658852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55636.15</v>
      </c>
      <c r="E188" s="51">
        <f t="shared" si="43"/>
        <v>52523.390000000007</v>
      </c>
      <c r="F188" s="52">
        <f t="shared" si="31"/>
        <v>94.40514845114194</v>
      </c>
    </row>
    <row r="189" spans="1:6" ht="12.75" customHeight="1" x14ac:dyDescent="0.2">
      <c r="A189" s="53">
        <v>3291</v>
      </c>
      <c r="B189" s="232" t="s">
        <v>422</v>
      </c>
      <c r="C189" s="50" t="s">
        <v>423</v>
      </c>
      <c r="D189" s="242">
        <v>20972.65</v>
      </c>
      <c r="E189" s="242">
        <v>11025.2</v>
      </c>
      <c r="F189" s="52">
        <f t="shared" si="31"/>
        <v>52.569417789358994</v>
      </c>
    </row>
    <row r="190" spans="1:6" ht="12.75" customHeight="1" x14ac:dyDescent="0.2">
      <c r="A190" s="53">
        <v>3292</v>
      </c>
      <c r="B190" s="85" t="s">
        <v>424</v>
      </c>
      <c r="C190" s="50" t="s">
        <v>425</v>
      </c>
      <c r="D190" s="242">
        <v>1379.08</v>
      </c>
      <c r="E190" s="242">
        <v>2917.8</v>
      </c>
      <c r="F190" s="52">
        <f t="shared" si="31"/>
        <v>211.57583316413843</v>
      </c>
    </row>
    <row r="191" spans="1:6" ht="12.75" customHeight="1" x14ac:dyDescent="0.2">
      <c r="A191" s="53">
        <v>3293</v>
      </c>
      <c r="B191" s="85" t="s">
        <v>426</v>
      </c>
      <c r="C191" s="50" t="s">
        <v>427</v>
      </c>
      <c r="D191" s="242">
        <v>1157.18</v>
      </c>
      <c r="E191" s="242">
        <v>1684.28</v>
      </c>
      <c r="F191" s="52">
        <f t="shared" si="31"/>
        <v>145.55038974057621</v>
      </c>
    </row>
    <row r="192" spans="1:6" ht="12.75" customHeight="1" x14ac:dyDescent="0.2">
      <c r="A192" s="53">
        <v>3294</v>
      </c>
      <c r="B192" s="85" t="s">
        <v>428</v>
      </c>
      <c r="C192" s="50" t="s">
        <v>429</v>
      </c>
      <c r="D192" s="242">
        <v>4769.53</v>
      </c>
      <c r="E192" s="242">
        <v>6548.08</v>
      </c>
      <c r="F192" s="52">
        <f t="shared" si="31"/>
        <v>137.28983778275847</v>
      </c>
    </row>
    <row r="193" spans="1:6" ht="12.75" customHeight="1" x14ac:dyDescent="0.2">
      <c r="A193" s="53">
        <v>3295</v>
      </c>
      <c r="B193" s="85" t="s">
        <v>430</v>
      </c>
      <c r="C193" s="50" t="s">
        <v>431</v>
      </c>
      <c r="D193" s="242">
        <v>1524.43</v>
      </c>
      <c r="E193" s="242">
        <v>1120</v>
      </c>
      <c r="F193" s="52">
        <f t="shared" si="31"/>
        <v>73.470083900211876</v>
      </c>
    </row>
    <row r="194" spans="1:6" ht="12.75" customHeight="1" x14ac:dyDescent="0.2">
      <c r="A194" s="53" t="s">
        <v>432</v>
      </c>
      <c r="B194" s="85" t="s">
        <v>433</v>
      </c>
      <c r="C194" s="50" t="s">
        <v>432</v>
      </c>
      <c r="D194" s="242">
        <v>1651.62</v>
      </c>
      <c r="E194" s="242">
        <v>16363.41</v>
      </c>
      <c r="F194" s="52">
        <f t="shared" si="31"/>
        <v>990.74908271878519</v>
      </c>
    </row>
    <row r="195" spans="1:6" ht="12.75" customHeight="1" x14ac:dyDescent="0.2">
      <c r="A195" s="53">
        <v>3299</v>
      </c>
      <c r="B195" s="85" t="s">
        <v>434</v>
      </c>
      <c r="C195" s="50" t="s">
        <v>435</v>
      </c>
      <c r="D195" s="242">
        <v>24181.66</v>
      </c>
      <c r="E195" s="242">
        <v>12864.62</v>
      </c>
      <c r="F195" s="52">
        <f t="shared" si="31"/>
        <v>53.199904390352025</v>
      </c>
    </row>
    <row r="196" spans="1:6" ht="12.75" customHeight="1" x14ac:dyDescent="0.2">
      <c r="A196" s="53">
        <v>34</v>
      </c>
      <c r="B196" s="232" t="s">
        <v>436</v>
      </c>
      <c r="C196" s="50" t="s">
        <v>437</v>
      </c>
      <c r="D196" s="51">
        <f t="shared" ref="D196:E196" si="44">D197+D202+D210</f>
        <v>1614.31</v>
      </c>
      <c r="E196" s="51">
        <f t="shared" si="44"/>
        <v>3864.87</v>
      </c>
      <c r="F196" s="52">
        <f t="shared" si="31"/>
        <v>239.41312387335768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19.579999999999998</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19.579999999999998</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1614.31</v>
      </c>
      <c r="E210" s="51">
        <f t="shared" si="47"/>
        <v>3845.29</v>
      </c>
      <c r="F210" s="52">
        <f t="shared" si="31"/>
        <v>238.2002217665752</v>
      </c>
    </row>
    <row r="211" spans="1:6" ht="12.75" customHeight="1" x14ac:dyDescent="0.2">
      <c r="A211" s="53">
        <v>3431</v>
      </c>
      <c r="B211" s="232" t="s">
        <v>466</v>
      </c>
      <c r="C211" s="50" t="s">
        <v>467</v>
      </c>
      <c r="D211" s="242">
        <v>1614.31</v>
      </c>
      <c r="E211" s="242">
        <v>3844.09</v>
      </c>
      <c r="F211" s="52">
        <f t="shared" si="31"/>
        <v>238.12588660170601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1.2</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12564.34</v>
      </c>
      <c r="E215" s="51">
        <f t="shared" si="48"/>
        <v>3512.08</v>
      </c>
      <c r="F215" s="52">
        <f t="shared" si="31"/>
        <v>27.952761545771605</v>
      </c>
    </row>
    <row r="216" spans="1:6" ht="12.75" customHeight="1" x14ac:dyDescent="0.2">
      <c r="A216" s="53">
        <v>351</v>
      </c>
      <c r="B216" s="85" t="s">
        <v>476</v>
      </c>
      <c r="C216" s="50" t="s">
        <v>477</v>
      </c>
      <c r="D216" s="51">
        <f t="shared" ref="D216:E216" si="49">SUM(D217:D218)</f>
        <v>11930</v>
      </c>
      <c r="E216" s="51">
        <f t="shared" si="49"/>
        <v>3080.83</v>
      </c>
      <c r="F216" s="52">
        <f t="shared" si="31"/>
        <v>25.82422464375524</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11930</v>
      </c>
      <c r="E218" s="242">
        <v>3080.83</v>
      </c>
      <c r="F218" s="52">
        <f t="shared" si="31"/>
        <v>25.82422464375524</v>
      </c>
    </row>
    <row r="219" spans="1:6" ht="24" x14ac:dyDescent="0.2">
      <c r="A219" s="53">
        <v>352</v>
      </c>
      <c r="B219" s="85" t="s">
        <v>482</v>
      </c>
      <c r="C219" s="50" t="s">
        <v>483</v>
      </c>
      <c r="D219" s="51">
        <f t="shared" ref="D219:E219" si="50">SUM(D220:D222)</f>
        <v>634.34</v>
      </c>
      <c r="E219" s="51">
        <f t="shared" si="50"/>
        <v>431.25</v>
      </c>
      <c r="F219" s="52">
        <f t="shared" si="31"/>
        <v>67.984046410442346</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634.34</v>
      </c>
      <c r="E222" s="242">
        <v>431.25</v>
      </c>
      <c r="F222" s="52">
        <f t="shared" si="31"/>
        <v>67.984046410442346</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21572.05</v>
      </c>
      <c r="E224" s="51">
        <f t="shared" si="51"/>
        <v>40522.11</v>
      </c>
      <c r="F224" s="52">
        <f t="shared" ref="F224:F235" si="52">IF(D224&lt;&gt;0,IF(E224/D224&gt;=100,"&gt;&gt;100",E224/D224*100),"-")</f>
        <v>187.84542961841828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21572.05</v>
      </c>
      <c r="E240" s="51">
        <f t="shared" si="58"/>
        <v>40522.11</v>
      </c>
      <c r="F240" s="52">
        <f t="shared" ref="F240:F243" si="59">IF(D240&lt;&gt;0,IF(E240/D240&gt;=100,"&gt;&gt;100",E240/D240*100),"-")</f>
        <v>187.84542961841828</v>
      </c>
    </row>
    <row r="241" spans="1:6" ht="24" x14ac:dyDescent="0.2">
      <c r="A241" s="53">
        <v>3672</v>
      </c>
      <c r="B241" s="85" t="s">
        <v>526</v>
      </c>
      <c r="C241" s="50" t="s">
        <v>527</v>
      </c>
      <c r="D241" s="242">
        <v>21572.05</v>
      </c>
      <c r="E241" s="242">
        <v>40020.449999999997</v>
      </c>
      <c r="F241" s="52">
        <f t="shared" si="59"/>
        <v>185.5199204526227</v>
      </c>
    </row>
    <row r="242" spans="1:6" ht="24" x14ac:dyDescent="0.2">
      <c r="A242" s="53">
        <v>3673</v>
      </c>
      <c r="B242" s="85" t="s">
        <v>528</v>
      </c>
      <c r="C242" s="50" t="s">
        <v>529</v>
      </c>
      <c r="D242" s="242">
        <v>0</v>
      </c>
      <c r="E242" s="242">
        <v>501.66</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45644.569999999992</v>
      </c>
      <c r="E252" s="51">
        <f t="shared" si="63"/>
        <v>61830.400000000001</v>
      </c>
      <c r="F252" s="52">
        <f t="shared" ref="F252:F258" si="64">IF(D252&lt;&gt;0,IF(E252/D252&gt;=100,"&gt;&gt;100",E252/D252*100),"-")</f>
        <v>135.46058162011389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45644.569999999992</v>
      </c>
      <c r="E259" s="51">
        <f t="shared" si="66"/>
        <v>61830.400000000001</v>
      </c>
      <c r="F259" s="52">
        <f t="shared" ref="F259:F262" si="67">IF(D259&lt;&gt;0,IF(E259/D259&gt;=100,"&gt;&gt;100",E259/D259*100),"-")</f>
        <v>135.46058162011389</v>
      </c>
    </row>
    <row r="260" spans="1:6" ht="12.75" customHeight="1" x14ac:dyDescent="0.2">
      <c r="A260" s="53">
        <v>3721</v>
      </c>
      <c r="B260" s="85" t="s">
        <v>560</v>
      </c>
      <c r="C260" s="50" t="s">
        <v>561</v>
      </c>
      <c r="D260" s="242">
        <v>32981.089999999997</v>
      </c>
      <c r="E260" s="242">
        <v>51045.41</v>
      </c>
      <c r="F260" s="52">
        <f t="shared" si="67"/>
        <v>154.77174950858205</v>
      </c>
    </row>
    <row r="261" spans="1:6" ht="12.75" customHeight="1" x14ac:dyDescent="0.2">
      <c r="A261" s="53">
        <v>3722</v>
      </c>
      <c r="B261" s="85" t="s">
        <v>562</v>
      </c>
      <c r="C261" s="50" t="s">
        <v>563</v>
      </c>
      <c r="D261" s="242">
        <v>12663.48</v>
      </c>
      <c r="E261" s="242">
        <v>10784.99</v>
      </c>
      <c r="F261" s="52">
        <f t="shared" si="67"/>
        <v>85.166083888472997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14612.18</v>
      </c>
      <c r="E263" s="51">
        <f t="shared" si="68"/>
        <v>12820.63</v>
      </c>
      <c r="F263" s="52">
        <f t="shared" ref="F263:F267" si="69">IF(D263&lt;&gt;0,IF(E263/D263&gt;=100,"&gt;&gt;100",E263/D263*100),"-")</f>
        <v>87.739338004322406</v>
      </c>
    </row>
    <row r="264" spans="1:6" ht="12.75" customHeight="1" x14ac:dyDescent="0.2">
      <c r="A264" s="53">
        <v>381</v>
      </c>
      <c r="B264" s="85" t="s">
        <v>568</v>
      </c>
      <c r="C264" s="50" t="s">
        <v>569</v>
      </c>
      <c r="D264" s="51">
        <f t="shared" ref="D264:E264" si="70">SUM(D265:D267)</f>
        <v>14612.18</v>
      </c>
      <c r="E264" s="51">
        <f t="shared" si="70"/>
        <v>12820.63</v>
      </c>
      <c r="F264" s="52">
        <f t="shared" si="69"/>
        <v>87.739338004322406</v>
      </c>
    </row>
    <row r="265" spans="1:6" ht="12.75" customHeight="1" x14ac:dyDescent="0.2">
      <c r="A265" s="53">
        <v>3811</v>
      </c>
      <c r="B265" s="85" t="s">
        <v>570</v>
      </c>
      <c r="C265" s="50" t="s">
        <v>571</v>
      </c>
      <c r="D265" s="242">
        <v>14612.18</v>
      </c>
      <c r="E265" s="242">
        <v>12820.63</v>
      </c>
      <c r="F265" s="52">
        <f t="shared" si="69"/>
        <v>87.739338004322406</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705473.15</v>
      </c>
      <c r="E289" s="51">
        <f t="shared" si="79"/>
        <v>1533122.0599999998</v>
      </c>
      <c r="F289" s="52">
        <f t="shared" si="76"/>
        <v>217.31827214118633</v>
      </c>
    </row>
    <row r="290" spans="1:6" ht="12.75" customHeight="1" x14ac:dyDescent="0.2">
      <c r="A290" s="53" t="s">
        <v>609</v>
      </c>
      <c r="B290" s="85" t="s">
        <v>620</v>
      </c>
      <c r="C290" s="50" t="s">
        <v>621</v>
      </c>
      <c r="D290" s="51">
        <f>IF(D6&gt;=D289,D6-D289,0)</f>
        <v>510109.74000000011</v>
      </c>
      <c r="E290" s="51">
        <f>IF(E6&gt;=E289,E6-E289,0)</f>
        <v>0</v>
      </c>
      <c r="F290" s="52">
        <f t="shared" si="76"/>
        <v>0</v>
      </c>
    </row>
    <row r="291" spans="1:6" ht="12.75" customHeight="1" x14ac:dyDescent="0.2">
      <c r="A291" s="53" t="s">
        <v>609</v>
      </c>
      <c r="B291" s="85" t="s">
        <v>622</v>
      </c>
      <c r="C291" s="50" t="s">
        <v>623</v>
      </c>
      <c r="D291" s="51">
        <f>IF(D289&gt;=D6,D289-D6,0)</f>
        <v>0</v>
      </c>
      <c r="E291" s="51">
        <f>IF(E289&gt;=E6,E289-E6,0)</f>
        <v>243878.46999999974</v>
      </c>
      <c r="F291" s="52" t="str">
        <f t="shared" si="76"/>
        <v>-</v>
      </c>
    </row>
    <row r="292" spans="1:6" ht="12.75" customHeight="1" x14ac:dyDescent="0.2">
      <c r="A292" s="53">
        <v>92211</v>
      </c>
      <c r="B292" s="85" t="s">
        <v>624</v>
      </c>
      <c r="C292" s="50" t="s">
        <v>625</v>
      </c>
      <c r="D292" s="242">
        <v>921604.38</v>
      </c>
      <c r="E292" s="242">
        <v>250589.76</v>
      </c>
      <c r="F292" s="52">
        <f t="shared" si="76"/>
        <v>27.190599940508097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33774.04</v>
      </c>
      <c r="E294" s="242">
        <v>21021.630000000005</v>
      </c>
      <c r="F294" s="52">
        <f t="shared" si="76"/>
        <v>62.241976381860162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142824.03999999998</v>
      </c>
      <c r="E350" s="51">
        <f t="shared" si="95"/>
        <v>148123.25</v>
      </c>
      <c r="F350" s="52">
        <f t="shared" si="81"/>
        <v>103.71030675228066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142824.03999999998</v>
      </c>
      <c r="E363" s="51">
        <f t="shared" si="99"/>
        <v>148123.25</v>
      </c>
      <c r="F363" s="52">
        <f t="shared" si="81"/>
        <v>103.71030675228066</v>
      </c>
    </row>
    <row r="364" spans="1:6" ht="12.75" customHeight="1" x14ac:dyDescent="0.2">
      <c r="A364" s="53">
        <v>421</v>
      </c>
      <c r="B364" s="85" t="s">
        <v>759</v>
      </c>
      <c r="C364" s="50" t="s">
        <v>760</v>
      </c>
      <c r="D364" s="51">
        <f t="shared" ref="D364:E364" si="100">SUM(D365:D368)</f>
        <v>102615.2</v>
      </c>
      <c r="E364" s="51">
        <f t="shared" si="100"/>
        <v>0</v>
      </c>
      <c r="F364" s="52">
        <f t="shared" si="81"/>
        <v>0</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102615.2</v>
      </c>
      <c r="E368" s="242">
        <v>0</v>
      </c>
      <c r="F368" s="52">
        <f t="shared" si="81"/>
        <v>0</v>
      </c>
    </row>
    <row r="369" spans="1:6" ht="12.75" customHeight="1" x14ac:dyDescent="0.2">
      <c r="A369" s="53">
        <v>422</v>
      </c>
      <c r="B369" s="85" t="s">
        <v>765</v>
      </c>
      <c r="C369" s="50" t="s">
        <v>766</v>
      </c>
      <c r="D369" s="51">
        <f t="shared" ref="D369:E369" si="101">SUM(D370:D377)</f>
        <v>39868.839999999997</v>
      </c>
      <c r="E369" s="51">
        <f t="shared" si="101"/>
        <v>35228.25</v>
      </c>
      <c r="F369" s="52">
        <f t="shared" si="81"/>
        <v>88.360358615901546</v>
      </c>
    </row>
    <row r="370" spans="1:6" ht="12.75" customHeight="1" x14ac:dyDescent="0.2">
      <c r="A370" s="53">
        <v>4221</v>
      </c>
      <c r="B370" s="85" t="s">
        <v>675</v>
      </c>
      <c r="C370" s="50" t="s">
        <v>767</v>
      </c>
      <c r="D370" s="242">
        <v>1185</v>
      </c>
      <c r="E370" s="242">
        <v>2769</v>
      </c>
      <c r="F370" s="52">
        <f t="shared" si="81"/>
        <v>233.67088607594937</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2710.1</v>
      </c>
      <c r="E372" s="242">
        <v>1728</v>
      </c>
      <c r="F372" s="52">
        <f t="shared" si="81"/>
        <v>63.761484816058442</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1098</v>
      </c>
      <c r="E374" s="242">
        <v>0</v>
      </c>
      <c r="F374" s="52">
        <f t="shared" si="81"/>
        <v>0</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34875.74</v>
      </c>
      <c r="E376" s="242">
        <v>30731.25</v>
      </c>
      <c r="F376" s="52">
        <f t="shared" si="81"/>
        <v>88.116409859690435</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59875</v>
      </c>
      <c r="F378" s="52" t="str">
        <f t="shared" si="81"/>
        <v>-</v>
      </c>
    </row>
    <row r="379" spans="1:6" ht="12.75" customHeight="1" x14ac:dyDescent="0.2">
      <c r="A379" s="53">
        <v>4231</v>
      </c>
      <c r="B379" s="85" t="s">
        <v>693</v>
      </c>
      <c r="C379" s="50" t="s">
        <v>778</v>
      </c>
      <c r="D379" s="242">
        <v>0</v>
      </c>
      <c r="E379" s="242">
        <v>59875</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340</v>
      </c>
      <c r="E391" s="51">
        <f t="shared" si="105"/>
        <v>53020</v>
      </c>
      <c r="F391" s="52" t="str">
        <f t="shared" si="81"/>
        <v>&gt;&gt;100</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340</v>
      </c>
      <c r="E394" s="242">
        <v>0</v>
      </c>
      <c r="F394" s="52">
        <f t="shared" si="81"/>
        <v>0</v>
      </c>
    </row>
    <row r="395" spans="1:6" ht="12.75" customHeight="1" x14ac:dyDescent="0.2">
      <c r="A395" s="53">
        <v>4264</v>
      </c>
      <c r="B395" s="85" t="s">
        <v>725</v>
      </c>
      <c r="C395" s="50" t="s">
        <v>799</v>
      </c>
      <c r="D395" s="242">
        <v>0</v>
      </c>
      <c r="E395" s="242">
        <v>53020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142824.03999999998</v>
      </c>
      <c r="E408" s="51">
        <f t="shared" si="111"/>
        <v>148123.25</v>
      </c>
      <c r="F408" s="52">
        <f t="shared" si="81"/>
        <v>103.71030675228066</v>
      </c>
    </row>
    <row r="409" spans="1:6" ht="12.75" customHeight="1" x14ac:dyDescent="0.2">
      <c r="A409" s="53">
        <v>92212</v>
      </c>
      <c r="B409" s="85" t="s">
        <v>824</v>
      </c>
      <c r="C409" s="50" t="s">
        <v>825</v>
      </c>
      <c r="D409" s="242">
        <v>0</v>
      </c>
      <c r="E409" s="242">
        <v>136996.17000000001</v>
      </c>
      <c r="F409" s="52" t="str">
        <f t="shared" si="81"/>
        <v>-</v>
      </c>
    </row>
    <row r="410" spans="1:6" ht="12.75" customHeight="1" x14ac:dyDescent="0.2">
      <c r="A410" s="53">
        <v>92222</v>
      </c>
      <c r="B410" s="85" t="s">
        <v>826</v>
      </c>
      <c r="C410" s="50" t="s">
        <v>827</v>
      </c>
      <c r="D410" s="242">
        <v>878570.63</v>
      </c>
      <c r="E410" s="242">
        <v>0</v>
      </c>
      <c r="F410" s="52">
        <f t="shared" si="81"/>
        <v>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1215582.8900000001</v>
      </c>
      <c r="E412" s="51">
        <f>E6+E298</f>
        <v>1289243.5900000001</v>
      </c>
      <c r="F412" s="52">
        <f t="shared" si="81"/>
        <v>106.05970194266226</v>
      </c>
    </row>
    <row r="413" spans="1:6" ht="12.75" customHeight="1" x14ac:dyDescent="0.2">
      <c r="A413" s="53" t="s">
        <v>609</v>
      </c>
      <c r="B413" s="85" t="s">
        <v>832</v>
      </c>
      <c r="C413" s="50" t="s">
        <v>833</v>
      </c>
      <c r="D413" s="51">
        <f t="shared" ref="D413:E413" si="112">D289+D350</f>
        <v>848297.19</v>
      </c>
      <c r="E413" s="51">
        <f t="shared" si="112"/>
        <v>1681245.3099999998</v>
      </c>
      <c r="F413" s="52">
        <f t="shared" si="81"/>
        <v>198.190602281731</v>
      </c>
    </row>
    <row r="414" spans="1:6" ht="12.75" customHeight="1" x14ac:dyDescent="0.2">
      <c r="A414" s="53" t="s">
        <v>609</v>
      </c>
      <c r="B414" s="85" t="s">
        <v>834</v>
      </c>
      <c r="C414" s="50" t="s">
        <v>835</v>
      </c>
      <c r="D414" s="51">
        <f t="shared" ref="D414:E414" si="113">IF(D412&gt;=D413,D412-D413,0)</f>
        <v>367285.70000000019</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392001.71999999974</v>
      </c>
      <c r="F415" s="52" t="str">
        <f t="shared" si="81"/>
        <v>-</v>
      </c>
    </row>
    <row r="416" spans="1:6" ht="12.75" customHeight="1" x14ac:dyDescent="0.2">
      <c r="A416" s="60" t="s">
        <v>838</v>
      </c>
      <c r="B416" s="232" t="s">
        <v>839</v>
      </c>
      <c r="C416" s="61" t="s">
        <v>840</v>
      </c>
      <c r="D416" s="51">
        <f t="shared" ref="D416:E416" si="115">IF(D292-D293+D409-D410&gt;=0,D292-D293+D409-D410,0)</f>
        <v>43033.75</v>
      </c>
      <c r="E416" s="51">
        <f t="shared" si="115"/>
        <v>387585.93000000005</v>
      </c>
      <c r="F416" s="52">
        <f t="shared" si="81"/>
        <v>900.6557178958376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33774.04</v>
      </c>
      <c r="E418" s="62">
        <f t="shared" si="117"/>
        <v>21021.630000000005</v>
      </c>
      <c r="F418" s="57">
        <f t="shared" si="81"/>
        <v>62.241976381860162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300000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300000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300000</v>
      </c>
      <c r="F490" s="52" t="str">
        <f t="shared" si="119"/>
        <v>-</v>
      </c>
    </row>
    <row r="491" spans="1:6" ht="12.75" customHeight="1" x14ac:dyDescent="0.2">
      <c r="A491" s="53">
        <v>8422</v>
      </c>
      <c r="B491" s="85" t="s">
        <v>989</v>
      </c>
      <c r="C491" s="50" t="s">
        <v>990</v>
      </c>
      <c r="D491" s="242">
        <v>0</v>
      </c>
      <c r="E491" s="242">
        <v>300000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300000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1215582.8900000001</v>
      </c>
      <c r="E639" s="51">
        <f t="shared" si="180"/>
        <v>1589243.59</v>
      </c>
      <c r="F639" s="52">
        <f t="shared" si="119"/>
        <v>130.73922009547206</v>
      </c>
    </row>
    <row r="640" spans="1:6" ht="12.75" customHeight="1" x14ac:dyDescent="0.2">
      <c r="A640" s="53" t="s">
        <v>609</v>
      </c>
      <c r="B640" s="85" t="s">
        <v>1278</v>
      </c>
      <c r="C640" s="50" t="s">
        <v>1279</v>
      </c>
      <c r="D640" s="51">
        <f t="shared" ref="D640:E640" si="181">D413+D528</f>
        <v>848297.19</v>
      </c>
      <c r="E640" s="51">
        <f t="shared" si="181"/>
        <v>1681245.3099999998</v>
      </c>
      <c r="F640" s="52">
        <f t="shared" si="119"/>
        <v>198.190602281731</v>
      </c>
    </row>
    <row r="641" spans="1:6" ht="12.75" customHeight="1" x14ac:dyDescent="0.2">
      <c r="A641" s="53" t="s">
        <v>609</v>
      </c>
      <c r="B641" s="85" t="s">
        <v>1280</v>
      </c>
      <c r="C641" s="50" t="s">
        <v>1281</v>
      </c>
      <c r="D641" s="51">
        <f t="shared" ref="D641:E641" si="182">IF(D639&gt;=D640,D639-D640,0)</f>
        <v>367285.70000000019</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92001.719999999739</v>
      </c>
      <c r="F642" s="52" t="str">
        <f t="shared" si="119"/>
        <v>-</v>
      </c>
    </row>
    <row r="643" spans="1:6" ht="24" x14ac:dyDescent="0.2">
      <c r="A643" s="60" t="s">
        <v>1284</v>
      </c>
      <c r="B643" s="85" t="s">
        <v>1285</v>
      </c>
      <c r="C643" s="61" t="s">
        <v>1284</v>
      </c>
      <c r="D643" s="51">
        <f t="shared" ref="D643:E643" si="184">IF(D416-D417+D637-D638&gt;=0,D416-D417+D637-D638,0)</f>
        <v>43033.75</v>
      </c>
      <c r="E643" s="51">
        <f t="shared" si="184"/>
        <v>387585.93000000005</v>
      </c>
      <c r="F643" s="52">
        <f t="shared" si="119"/>
        <v>900.6557178958376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410319.45000000019</v>
      </c>
      <c r="E645" s="51">
        <f t="shared" si="186"/>
        <v>295584.21000000031</v>
      </c>
      <c r="F645" s="52">
        <f t="shared" si="119"/>
        <v>72.037581937682987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125256.57</v>
      </c>
      <c r="E649" s="242">
        <v>579319.49</v>
      </c>
      <c r="F649" s="52">
        <f t="shared" ref="F649:F724" si="188">IF(D649&lt;&gt;0,IF(E649/D649&gt;=100,"&gt;&gt;100",E649/D649*100),"-")</f>
        <v>462.50627013018158</v>
      </c>
    </row>
    <row r="650" spans="1:6" ht="12.75" customHeight="1" x14ac:dyDescent="0.2">
      <c r="A650" s="53" t="s">
        <v>1297</v>
      </c>
      <c r="B650" s="85" t="s">
        <v>1298</v>
      </c>
      <c r="C650" s="50" t="s">
        <v>1297</v>
      </c>
      <c r="D650" s="242">
        <v>1275672.24</v>
      </c>
      <c r="E650" s="242">
        <v>1659743.4</v>
      </c>
      <c r="F650" s="52">
        <f t="shared" si="188"/>
        <v>130.10735422133195</v>
      </c>
    </row>
    <row r="651" spans="1:6" ht="12.75" customHeight="1" x14ac:dyDescent="0.2">
      <c r="A651" s="53" t="s">
        <v>1299</v>
      </c>
      <c r="B651" s="85" t="s">
        <v>1300</v>
      </c>
      <c r="C651" s="50" t="s">
        <v>1299</v>
      </c>
      <c r="D651" s="242">
        <v>821609.32</v>
      </c>
      <c r="E651" s="242">
        <v>1696293.73</v>
      </c>
      <c r="F651" s="52">
        <f t="shared" si="188"/>
        <v>206.45989385806871</v>
      </c>
    </row>
    <row r="652" spans="1:6" ht="24" x14ac:dyDescent="0.2">
      <c r="A652" s="53">
        <v>11</v>
      </c>
      <c r="B652" s="85" t="s">
        <v>1301</v>
      </c>
      <c r="C652" s="50" t="s">
        <v>1302</v>
      </c>
      <c r="D652" s="51">
        <f t="shared" ref="D652:E652" si="189">+D649+D650-D651</f>
        <v>579319.49000000011</v>
      </c>
      <c r="E652" s="51">
        <f t="shared" si="189"/>
        <v>542769.15999999968</v>
      </c>
      <c r="F652" s="52">
        <f t="shared" si="188"/>
        <v>93.690816443962476</v>
      </c>
    </row>
    <row r="653" spans="1:6" ht="24" x14ac:dyDescent="0.2">
      <c r="A653" s="53" t="s">
        <v>609</v>
      </c>
      <c r="B653" s="85" t="s">
        <v>1303</v>
      </c>
      <c r="C653" s="50" t="s">
        <v>1304</v>
      </c>
      <c r="D653" s="262">
        <v>5</v>
      </c>
      <c r="E653" s="262">
        <v>30</v>
      </c>
      <c r="F653" s="52">
        <f t="shared" si="188"/>
        <v>600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39</v>
      </c>
      <c r="E655" s="262">
        <v>30</v>
      </c>
      <c r="F655" s="52">
        <f t="shared" si="188"/>
        <v>76.923076923076934</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318622.81</v>
      </c>
      <c r="E661" s="242">
        <v>339214.66</v>
      </c>
      <c r="F661" s="52">
        <f t="shared" si="188"/>
        <v>106.46276705675905</v>
      </c>
    </row>
    <row r="662" spans="1:6" ht="12.75" customHeight="1" x14ac:dyDescent="0.2">
      <c r="A662" s="53">
        <v>63312</v>
      </c>
      <c r="B662" s="85" t="s">
        <v>1322</v>
      </c>
      <c r="C662" s="50" t="s">
        <v>1323</v>
      </c>
      <c r="D662" s="242">
        <v>735.06</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152423.89000000001</v>
      </c>
      <c r="E665" s="242">
        <v>461962.83</v>
      </c>
      <c r="F665" s="52">
        <f t="shared" si="188"/>
        <v>303.07770651962761</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47127</v>
      </c>
      <c r="E669" s="242">
        <v>28910.67</v>
      </c>
      <c r="F669" s="52">
        <f t="shared" si="188"/>
        <v>61.346298300337388</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154510.49</v>
      </c>
      <c r="E694" s="242">
        <v>255972.04</v>
      </c>
      <c r="F694" s="52">
        <f t="shared" si="188"/>
        <v>165.66644763083724</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346129.5</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15.77</v>
      </c>
      <c r="F717" s="52" t="str">
        <f t="shared" si="188"/>
        <v>-</v>
      </c>
    </row>
    <row r="718" spans="1:6" ht="12.75" customHeight="1" x14ac:dyDescent="0.2">
      <c r="A718" s="53">
        <v>32121</v>
      </c>
      <c r="B718" s="85" t="s">
        <v>1416</v>
      </c>
      <c r="C718" s="50" t="s">
        <v>1417</v>
      </c>
      <c r="D718" s="242">
        <v>2592.0100000000002</v>
      </c>
      <c r="E718" s="242">
        <v>4203.13</v>
      </c>
      <c r="F718" s="52">
        <f t="shared" si="188"/>
        <v>162.15716760352004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210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5366.88</v>
      </c>
      <c r="E722" s="242">
        <v>20298.36</v>
      </c>
      <c r="F722" s="52">
        <f t="shared" si="188"/>
        <v>378.21527591449779</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12204.74</v>
      </c>
      <c r="E725" s="242">
        <v>11025.2</v>
      </c>
      <c r="F725" s="52">
        <f t="shared" ref="F725:F979" si="190">IF(D725&lt;&gt;0,IF(E725/D725&gt;=100,"&gt;&gt;100",E725/D725*100),"-")</f>
        <v>90.33539428123828</v>
      </c>
    </row>
    <row r="726" spans="1:6" ht="12.75" customHeight="1" x14ac:dyDescent="0.2">
      <c r="A726" s="53" t="s">
        <v>1432</v>
      </c>
      <c r="B726" s="85" t="s">
        <v>1433</v>
      </c>
      <c r="C726" s="50" t="s">
        <v>1432</v>
      </c>
      <c r="D726" s="242">
        <v>118.35</v>
      </c>
      <c r="E726" s="242">
        <v>101.44</v>
      </c>
      <c r="F726" s="52">
        <f t="shared" si="190"/>
        <v>85.711871567384875</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19.579999999999998</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634.34</v>
      </c>
      <c r="E759" s="242">
        <v>431.25</v>
      </c>
      <c r="F759" s="52">
        <f t="shared" si="190"/>
        <v>67.984046410442346</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24031.09</v>
      </c>
      <c r="E816" s="242">
        <v>37545.410000000003</v>
      </c>
      <c r="F816" s="52">
        <f t="shared" si="190"/>
        <v>156.23681655721819</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8950</v>
      </c>
      <c r="E819" s="242">
        <v>13500</v>
      </c>
      <c r="F819" s="52">
        <f t="shared" si="190"/>
        <v>150.83798882681566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5530</v>
      </c>
      <c r="E824" s="242">
        <v>0</v>
      </c>
      <c r="F824" s="52">
        <f t="shared" si="190"/>
        <v>0</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7133.48</v>
      </c>
      <c r="E826" s="242">
        <v>6114.61</v>
      </c>
      <c r="F826" s="52">
        <f t="shared" si="190"/>
        <v>85.717069368667183</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4670.38</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300000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8"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5516981.3500000006</v>
      </c>
      <c r="E6" s="229">
        <f t="shared" si="0"/>
        <v>5297529.24</v>
      </c>
      <c r="F6" s="230">
        <f t="shared" ref="F6:F260" si="1">IF(D6&gt;0,IF(E6/D6&gt;=100,"&gt;&gt;100",E6/D6*100),"-")</f>
        <v>96.022243033321104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4903550.49</v>
      </c>
      <c r="E7" s="104">
        <f t="shared" si="2"/>
        <v>4733401.12</v>
      </c>
      <c r="F7" s="93">
        <f t="shared" si="1"/>
        <v>96.530078147517955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125807.72</v>
      </c>
      <c r="E8" s="104">
        <f>E9+E10-E11</f>
        <v>135493.67000000001</v>
      </c>
      <c r="F8" s="93">
        <f t="shared" si="1"/>
        <v>107.69901083971635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125807.72</v>
      </c>
      <c r="E9" s="247">
        <v>135493.67000000001</v>
      </c>
      <c r="F9" s="93">
        <f t="shared" si="1"/>
        <v>107.69901083971635</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4758071.41</v>
      </c>
      <c r="E12" s="104">
        <f t="shared" si="3"/>
        <v>4587922.04</v>
      </c>
      <c r="F12" s="93">
        <f t="shared" si="1"/>
        <v>96.423984523595024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4622369.709999999</v>
      </c>
      <c r="E13" s="104">
        <f t="shared" si="4"/>
        <v>4373756.51</v>
      </c>
      <c r="F13" s="93">
        <f t="shared" si="1"/>
        <v>94.621520657204215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409778.06</v>
      </c>
      <c r="E15" s="247">
        <v>427854.51999999996</v>
      </c>
      <c r="F15" s="93">
        <f t="shared" si="1"/>
        <v>104.4112805844217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4779552.74</v>
      </c>
      <c r="E16" s="247">
        <v>4779552.74</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942513.23</v>
      </c>
      <c r="E17" s="247">
        <v>942179.23</v>
      </c>
      <c r="F17" s="93">
        <f t="shared" si="1"/>
        <v>99.964562831653836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1509474.32</v>
      </c>
      <c r="E18" s="247">
        <v>1775829.98</v>
      </c>
      <c r="F18" s="93">
        <f t="shared" si="1"/>
        <v>117.64559068484186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54618.610000000015</v>
      </c>
      <c r="E19" s="104">
        <f t="shared" si="5"/>
        <v>60840.369999999995</v>
      </c>
      <c r="F19" s="93">
        <f t="shared" si="1"/>
        <v>111.39128220216512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21722.2</v>
      </c>
      <c r="E20" s="247">
        <v>15594.820000000002</v>
      </c>
      <c r="F20" s="93">
        <f t="shared" si="1"/>
        <v>71.792083674765919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153.03</v>
      </c>
      <c r="E21" s="247">
        <v>126.62</v>
      </c>
      <c r="F21" s="93">
        <f t="shared" si="1"/>
        <v>82.741946023655501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11279.06</v>
      </c>
      <c r="E22" s="247">
        <v>12939.38</v>
      </c>
      <c r="F22" s="93">
        <f t="shared" si="1"/>
        <v>114.72037563413973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12055.46</v>
      </c>
      <c r="E24" s="247">
        <v>12055.46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1531.36</v>
      </c>
      <c r="E25" s="247">
        <v>1531.36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189937.02</v>
      </c>
      <c r="E26" s="247">
        <v>200819.79</v>
      </c>
      <c r="F26" s="93">
        <f t="shared" si="1"/>
        <v>105.72967292000266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182059.51999999999</v>
      </c>
      <c r="E28" s="247">
        <v>182227.06</v>
      </c>
      <c r="F28" s="93">
        <f t="shared" si="1"/>
        <v>100.09202484989525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20737.939999999999</v>
      </c>
      <c r="E29" s="104">
        <f t="shared" si="6"/>
        <v>78617.110000000015</v>
      </c>
      <c r="F29" s="93">
        <f t="shared" si="1"/>
        <v>379.09797212259281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38023.42</v>
      </c>
      <c r="E30" s="247">
        <v>95044.88</v>
      </c>
      <c r="F30" s="93">
        <f t="shared" si="1"/>
        <v>249.96404847328307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17285.48</v>
      </c>
      <c r="E34" s="247">
        <v>16427.769999999997</v>
      </c>
      <c r="F34" s="93">
        <f t="shared" si="1"/>
        <v>95.037974068408843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20475.84</v>
      </c>
      <c r="E36" s="247">
        <v>20475.84</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20475.84</v>
      </c>
      <c r="E40" s="247">
        <v>20475.84</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60345.150000000023</v>
      </c>
      <c r="E45" s="104">
        <f t="shared" si="9"/>
        <v>74708.050000000047</v>
      </c>
      <c r="F45" s="93">
        <f t="shared" si="1"/>
        <v>123.80124997617872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7988.19</v>
      </c>
      <c r="E47" s="247">
        <v>7583.3899999999994</v>
      </c>
      <c r="F47" s="93">
        <f t="shared" si="1"/>
        <v>94.93251913136767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9499.1200000000008</v>
      </c>
      <c r="E48" s="247">
        <v>8906.9500000000007</v>
      </c>
      <c r="F48" s="93">
        <f t="shared" si="1"/>
        <v>93.766054118697312</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322148.21000000002</v>
      </c>
      <c r="E49" s="247">
        <v>375508.21</v>
      </c>
      <c r="F49" s="93">
        <f t="shared" si="1"/>
        <v>116.56380459168156</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279290.37</v>
      </c>
      <c r="E50" s="247">
        <v>317290.5</v>
      </c>
      <c r="F50" s="93">
        <f t="shared" si="1"/>
        <v>113.60595784237029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11842.13</v>
      </c>
      <c r="E54" s="247">
        <v>14061.619999999999</v>
      </c>
      <c r="F54" s="93">
        <f t="shared" si="1"/>
        <v>118.74232084937421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11842.13</v>
      </c>
      <c r="E55" s="247">
        <v>14061.619999999999</v>
      </c>
      <c r="F55" s="93">
        <f t="shared" si="1"/>
        <v>118.74232084937421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19671.36</v>
      </c>
      <c r="E56" s="104">
        <f t="shared" si="11"/>
        <v>9985.41</v>
      </c>
      <c r="F56" s="93">
        <f t="shared" si="1"/>
        <v>50.761157337367621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9685.9500000000007</v>
      </c>
      <c r="E57" s="247">
        <v>0</v>
      </c>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9985.41</v>
      </c>
      <c r="E61" s="247">
        <v>9985.41</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613430.86</v>
      </c>
      <c r="E68" s="104">
        <f t="shared" si="13"/>
        <v>564128.12</v>
      </c>
      <c r="F68" s="93">
        <f t="shared" si="1"/>
        <v>91.962787786711601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579319.49</v>
      </c>
      <c r="E69" s="104">
        <f t="shared" si="14"/>
        <v>542769.16</v>
      </c>
      <c r="F69" s="93">
        <f t="shared" si="1"/>
        <v>93.690816443962561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578530.38</v>
      </c>
      <c r="E70" s="104">
        <f t="shared" si="15"/>
        <v>542599.77</v>
      </c>
      <c r="F70" s="93">
        <f t="shared" si="1"/>
        <v>93.789330475609603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578530.38</v>
      </c>
      <c r="E72" s="247">
        <v>542599.77</v>
      </c>
      <c r="F72" s="93">
        <f t="shared" si="1"/>
        <v>93.789330475609603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789.11</v>
      </c>
      <c r="E76" s="247">
        <v>169.38999999999942</v>
      </c>
      <c r="F76" s="93">
        <f t="shared" si="1"/>
        <v>21.465955316749174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337.33000000000004</v>
      </c>
      <c r="E78" s="104">
        <f>E79+SUM(E82:E84)-E85+E86</f>
        <v>337.33000000000004</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199.08</v>
      </c>
      <c r="E79" s="104">
        <f t="shared" si="16"/>
        <v>199.08</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199.08</v>
      </c>
      <c r="E80" s="247">
        <v>199.08</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138.24</v>
      </c>
      <c r="E84" s="247">
        <v>138.24</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0.01</v>
      </c>
      <c r="E86" s="247">
        <v>0.01</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33774.039999999994</v>
      </c>
      <c r="E146" s="104">
        <f t="shared" si="26"/>
        <v>21021.629999999997</v>
      </c>
      <c r="F146" s="93">
        <f t="shared" si="1"/>
        <v>62.241976381860155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4573.59</v>
      </c>
      <c r="E147" s="247">
        <v>3632.01</v>
      </c>
      <c r="F147" s="93">
        <f t="shared" si="1"/>
        <v>79.412671446281806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7044.15</v>
      </c>
      <c r="E158" s="247">
        <v>8570.4599999999991</v>
      </c>
      <c r="F158" s="93">
        <f t="shared" si="1"/>
        <v>121.66776687038181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22156.3</v>
      </c>
      <c r="E159" s="247">
        <v>24077.1</v>
      </c>
      <c r="F159" s="93">
        <f t="shared" si="1"/>
        <v>108.66931753045408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15257.94</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5516981.3500000006</v>
      </c>
      <c r="E175" s="104">
        <f t="shared" si="30"/>
        <v>5297529.24</v>
      </c>
      <c r="F175" s="93">
        <f t="shared" si="1"/>
        <v>96.022243033321104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169138.72</v>
      </c>
      <c r="E176" s="104">
        <f t="shared" si="31"/>
        <v>547323.63000000012</v>
      </c>
      <c r="F176" s="93">
        <f t="shared" si="1"/>
        <v>323.59452052138039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129107.94</v>
      </c>
      <c r="E177" s="104">
        <f t="shared" si="32"/>
        <v>217608.72000000018</v>
      </c>
      <c r="F177" s="93">
        <f t="shared" si="1"/>
        <v>168.547898758202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8069.29</v>
      </c>
      <c r="E178" s="247">
        <v>36029.159999999974</v>
      </c>
      <c r="F178" s="93">
        <f t="shared" si="1"/>
        <v>446.49727547281077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120336.6</v>
      </c>
      <c r="E179" s="247">
        <v>179694.48000000021</v>
      </c>
      <c r="F179" s="93">
        <f t="shared" si="1"/>
        <v>149.32653905794265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120.8</v>
      </c>
      <c r="E180" s="104">
        <f t="shared" si="33"/>
        <v>133.57999999999993</v>
      </c>
      <c r="F180" s="93">
        <f t="shared" si="1"/>
        <v>110.57947019867544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120.8</v>
      </c>
      <c r="E183" s="247">
        <v>133.57999999999993</v>
      </c>
      <c r="F183" s="93">
        <f t="shared" si="1"/>
        <v>110.57947019867544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581.25</v>
      </c>
      <c r="E184" s="247">
        <v>225</v>
      </c>
      <c r="F184" s="93">
        <f t="shared" si="1"/>
        <v>38.70967741935484</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1526.5</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40030.78</v>
      </c>
      <c r="E189" s="247">
        <v>29714.910000000003</v>
      </c>
      <c r="F189" s="93">
        <f t="shared" si="1"/>
        <v>74.230154895807686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300000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300000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300000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5347842.6300000008</v>
      </c>
      <c r="E237" s="104">
        <f t="shared" si="41"/>
        <v>4750205.6100000003</v>
      </c>
      <c r="F237" s="93">
        <f t="shared" si="1"/>
        <v>88.824708179567352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4903749.1400000006</v>
      </c>
      <c r="E238" s="104">
        <f t="shared" si="42"/>
        <v>4433599.7700000005</v>
      </c>
      <c r="F238" s="93">
        <f t="shared" si="1"/>
        <v>90.412450625482037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4903749.1400000006</v>
      </c>
      <c r="E239" s="104">
        <f t="shared" si="43"/>
        <v>4733599.7700000005</v>
      </c>
      <c r="F239" s="93">
        <f t="shared" si="1"/>
        <v>96.530218713431168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390873.95</v>
      </c>
      <c r="E240" s="247">
        <v>194579.58000000002</v>
      </c>
      <c r="F240" s="93">
        <f t="shared" si="1"/>
        <v>49.780646676505306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4512875.1900000004</v>
      </c>
      <c r="E241" s="247">
        <v>4539020.1900000004</v>
      </c>
      <c r="F241" s="93">
        <f t="shared" si="1"/>
        <v>100.57934241252526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300000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300000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410319.45</v>
      </c>
      <c r="E245" s="104">
        <f t="shared" si="45"/>
        <v>295584.21000000002</v>
      </c>
      <c r="F245" s="93">
        <f t="shared" si="1"/>
        <v>72.037581937682944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410319.45</v>
      </c>
      <c r="E246" s="104">
        <f t="shared" si="46"/>
        <v>295584.21000000002</v>
      </c>
      <c r="F246" s="93">
        <f t="shared" si="1"/>
        <v>72.037581937682944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410319.45</v>
      </c>
      <c r="E247" s="247">
        <v>295584.21000000002</v>
      </c>
      <c r="F247" s="93">
        <f t="shared" si="1"/>
        <v>72.037581937682944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33774.04</v>
      </c>
      <c r="E255" s="247">
        <v>21021.630000000005</v>
      </c>
      <c r="F255" s="93">
        <f t="shared" si="1"/>
        <v>62.241976381860162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33774.04</v>
      </c>
      <c r="E264" s="247">
        <v>36279.57</v>
      </c>
      <c r="F264" s="93">
        <f t="shared" si="50"/>
        <v>107.41850841652345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0.01</v>
      </c>
      <c r="E268" s="247">
        <v>0.01</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4645.3</v>
      </c>
      <c r="E287" s="247">
        <v>170776.68</v>
      </c>
      <c r="F287" s="93">
        <f t="shared" si="50"/>
        <v>3676.3326372893025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124462.64</v>
      </c>
      <c r="E288" s="247">
        <v>46832.04</v>
      </c>
      <c r="F288" s="93">
        <f t="shared" si="50"/>
        <v>37.627387624109531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40030.78</v>
      </c>
      <c r="E289" s="247">
        <v>4508.66</v>
      </c>
      <c r="F289" s="93">
        <f t="shared" si="50"/>
        <v>11.262983134478018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25206.25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300000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39" sqref="E1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258747.07</v>
      </c>
      <c r="E5" s="79">
        <f t="shared" si="0"/>
        <v>349691.55</v>
      </c>
      <c r="F5" s="80">
        <f t="shared" ref="F5:F141" si="1">IF(D5&gt;0,IF(E5/D5&gt;=100,"&gt;&gt;100",E5/D5*100),"-")</f>
        <v>135.1480231254406</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153534.17000000001</v>
      </c>
      <c r="E6" s="81">
        <f t="shared" si="2"/>
        <v>349691.55</v>
      </c>
      <c r="F6" s="63">
        <f t="shared" si="1"/>
        <v>227.76138367113975</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153534.17000000001</v>
      </c>
      <c r="E7" s="249">
        <v>349691.55</v>
      </c>
      <c r="F7" s="63">
        <f t="shared" si="1"/>
        <v>227.76138367113975</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105212.9</v>
      </c>
      <c r="E13" s="81">
        <f t="shared" si="4"/>
        <v>0</v>
      </c>
      <c r="F13" s="63">
        <f t="shared" si="1"/>
        <v>0</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105212.9</v>
      </c>
      <c r="E16" s="249">
        <v>0</v>
      </c>
      <c r="F16" s="63">
        <f t="shared" si="1"/>
        <v>0</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8897.14</v>
      </c>
      <c r="E28" s="81">
        <f t="shared" si="6"/>
        <v>9450.6299999999992</v>
      </c>
      <c r="F28" s="63">
        <f t="shared" si="1"/>
        <v>106.22098786801151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336.98</v>
      </c>
      <c r="E30" s="249">
        <v>8728.6299999999992</v>
      </c>
      <c r="F30" s="63">
        <f t="shared" si="1"/>
        <v>2590.2516469820162</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8560.16</v>
      </c>
      <c r="E34" s="249">
        <v>722</v>
      </c>
      <c r="F34" s="63">
        <f t="shared" si="1"/>
        <v>8.4344217865086648</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12564.34</v>
      </c>
      <c r="E35" s="81">
        <f t="shared" si="7"/>
        <v>690273</v>
      </c>
      <c r="F35" s="63">
        <f t="shared" si="1"/>
        <v>5493.905768229768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11930</v>
      </c>
      <c r="E36" s="81">
        <f t="shared" si="8"/>
        <v>0</v>
      </c>
      <c r="F36" s="63">
        <f t="shared" si="1"/>
        <v>0</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11930</v>
      </c>
      <c r="E37" s="249">
        <v>0</v>
      </c>
      <c r="F37" s="63">
        <f t="shared" si="1"/>
        <v>0</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634.34</v>
      </c>
      <c r="E39" s="81">
        <f t="shared" si="9"/>
        <v>3512.08</v>
      </c>
      <c r="F39" s="63">
        <f t="shared" si="1"/>
        <v>553.65892108333071</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634.34</v>
      </c>
      <c r="E40" s="249">
        <v>3512.08</v>
      </c>
      <c r="F40" s="63">
        <f t="shared" si="1"/>
        <v>553.65892108333071</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686760.92</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686760.92</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469711.32999999996</v>
      </c>
      <c r="E82" s="81">
        <f t="shared" si="16"/>
        <v>295001.17</v>
      </c>
      <c r="F82" s="63">
        <f t="shared" si="1"/>
        <v>62.804780544680497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58850.87</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187796.76</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3710.77</v>
      </c>
      <c r="E85" s="249">
        <v>0</v>
      </c>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12880.9</v>
      </c>
      <c r="E86" s="249">
        <v>48353.54</v>
      </c>
      <c r="F86" s="63">
        <f t="shared" si="1"/>
        <v>375.38945260036178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453119.66</v>
      </c>
      <c r="E88" s="249">
        <v>0</v>
      </c>
      <c r="F88" s="63">
        <f t="shared" si="1"/>
        <v>0</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27309.89</v>
      </c>
      <c r="E107" s="81">
        <f t="shared" si="21"/>
        <v>59211.25</v>
      </c>
      <c r="F107" s="63">
        <f t="shared" si="1"/>
        <v>216.81248075330953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2750</v>
      </c>
      <c r="E108" s="249">
        <v>51011.25</v>
      </c>
      <c r="F108" s="63">
        <f t="shared" si="1"/>
        <v>1854.9545454545455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8200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4377.5</v>
      </c>
      <c r="E111" s="249">
        <v>0</v>
      </c>
      <c r="F111" s="63">
        <f t="shared" si="1"/>
        <v>0</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20182.39</v>
      </c>
      <c r="E113" s="249">
        <v>0</v>
      </c>
      <c r="F113" s="63">
        <f t="shared" si="1"/>
        <v>0</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13500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13500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49495.369999999995</v>
      </c>
      <c r="E129" s="81">
        <f t="shared" si="26"/>
        <v>223595.6</v>
      </c>
      <c r="F129" s="63">
        <f t="shared" si="1"/>
        <v>451.7505374745154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7133.48</v>
      </c>
      <c r="E137" s="249">
        <v>0</v>
      </c>
      <c r="F137" s="63">
        <f t="shared" si="1"/>
        <v>0</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38511.089999999997</v>
      </c>
      <c r="E138" s="249">
        <v>0</v>
      </c>
      <c r="F138" s="63">
        <f t="shared" si="1"/>
        <v>0</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3850.8</v>
      </c>
      <c r="E140" s="249">
        <v>223595.6</v>
      </c>
      <c r="F140" s="63">
        <f t="shared" si="1"/>
        <v>5806.4713825698555</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826725.14</v>
      </c>
      <c r="E141" s="106">
        <f t="shared" si="28"/>
        <v>1640723.2</v>
      </c>
      <c r="F141" s="82">
        <f t="shared" si="1"/>
        <v>198.46054276273733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2471.19</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2471.19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2471.19</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2471.19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 workbookViewId="0">
      <selection activeCell="D91" sqref="D9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169138.72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1825699.9000000001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1380345.6500000001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303576.08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1067182.3600000001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1433.08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431.25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7722.88</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145354.25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300000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300000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1447514.9899999998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1291844.8699999999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275616.21000000002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1007824.48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1420.3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787.5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6196.38</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155670.12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547323.63000000035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475285.34</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170776.68000000002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170776.68000000002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162969.20000000001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1366.84</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6440.64</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4508.66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4508.66</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300000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300000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72038.290000000008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46832.04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25206.25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6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4</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38323</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RACUNOVODA</cp:lastModifiedBy>
  <cp:lastPrinted>2025-02-12T09:47:56Z</cp:lastPrinted>
  <dcterms:created xsi:type="dcterms:W3CDTF">2022-04-01T05:14:30Z</dcterms:created>
  <dcterms:modified xsi:type="dcterms:W3CDTF">2025-02-12T09:48:47Z</dcterms:modified>
</cp:coreProperties>
</file>